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0" windowWidth="19200" windowHeight="7248" tabRatio="599" activeTab="1"/>
  </bookViews>
  <sheets>
    <sheet name="US Sen - Gov" sheetId="1" r:id="rId1"/>
    <sheet name="Lt Gov - Leg" sheetId="2" r:id="rId2"/>
    <sheet name="Co Comm - Spec Dist" sheetId="3" r:id="rId3"/>
  </sheets>
  <definedNames>
    <definedName name="_xlnm.Print_Titles" localSheetId="2">'Co Comm - Spec Dist'!$A:$A</definedName>
    <definedName name="_xlnm.Print_Titles" localSheetId="1">'Lt Gov - Leg'!$A:$A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<sst xmlns="http://schemas.openxmlformats.org/spreadsheetml/2006/main" count="179" uniqueCount="107">
  <si>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</si>
  <si>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</si>
  <si>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</si>
  <si>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</si>
  <si>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</si>
  <si>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</si>
  <si>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</si>
  <si>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</si>
  <si>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</si>
  <si>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</si>
  <si>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</si>
  <si>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</si>
  <si>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</si>
  <si>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</si>
  <si>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</si>
  <si>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</si>
  <si>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</si>
  <si>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</si>
  <si>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</si>
  <si>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</si>
  <si>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</si>
  <si>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</si>
  <si>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</si>
  <si>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</si>
  <si>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</si>
  <si>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</si>
  <si>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</si>
  <si>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</si>
  <si>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</si>
  <si>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</si>
  <si>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</si>
  <si>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</si>
  <si>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</si>
  <si>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</si>
  <si>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</si>
  <si>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</si>
  <si>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</si>
  <si>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</si>
  <si>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</si>
  <si>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</si>
  <si>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</si>
  <si>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</si>
  <si>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</si>
  <si>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</si>
  <si>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</si>
  <si>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</si>
  <si>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</si>
  <si>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</si>
  <si>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</si>
  <si>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</si>
  <si>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</si>
  <si>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</si>
  <si>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</si>
  <si>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Richard Stallings</t>
  </si>
  <si>
    <t>Mike Simpson</t>
  </si>
  <si>
    <t>Arco 1</t>
  </si>
  <si>
    <t>Arco 2</t>
  </si>
  <si>
    <t>Moore</t>
  </si>
  <si>
    <t>Howe</t>
  </si>
  <si>
    <t>LEGISLATIVE DIST 35</t>
  </si>
  <si>
    <t>Jeff C. Siddoway</t>
  </si>
  <si>
    <t>Van Burtenshaw</t>
  </si>
  <si>
    <t>Paul Romrell</t>
  </si>
  <si>
    <t>Seth Beal</t>
  </si>
  <si>
    <t>Shelly Shaffer</t>
  </si>
  <si>
    <t>Lori Beck</t>
  </si>
  <si>
    <t>DISTRICT #7</t>
  </si>
  <si>
    <t>Judge Shindurling</t>
  </si>
  <si>
    <t>Bruce L. Pickett</t>
  </si>
  <si>
    <t>DISTRICT 2</t>
  </si>
  <si>
    <t>Stevan H. Thompson</t>
  </si>
  <si>
    <t xml:space="preserve"> </t>
  </si>
  <si>
    <t>John T. Bujak</t>
  </si>
  <si>
    <t>Jill Humble</t>
  </si>
  <si>
    <t>Steve Pankey</t>
  </si>
  <si>
    <t>Pro-Life</t>
  </si>
  <si>
    <t>Marcus Bradley Ellis</t>
  </si>
  <si>
    <t>Paul Venable</t>
  </si>
  <si>
    <t>Kurt M. Wertzbaugher</t>
  </si>
  <si>
    <t>Larry Allen White</t>
  </si>
  <si>
    <t>LIB</t>
  </si>
  <si>
    <t>IND</t>
  </si>
  <si>
    <t>CON</t>
  </si>
  <si>
    <t>David Hartigan</t>
  </si>
  <si>
    <t>Rosanne L Bernal</t>
  </si>
  <si>
    <t>Mathew S Nelson</t>
  </si>
  <si>
    <t>Helen Merrill</t>
  </si>
  <si>
    <t>YES</t>
  </si>
  <si>
    <t>NO</t>
  </si>
  <si>
    <t>H.J.R. 2</t>
  </si>
  <si>
    <t>M Todd Perks</t>
  </si>
  <si>
    <t>Mark Telford</t>
  </si>
  <si>
    <t>W/I</t>
  </si>
  <si>
    <t>CONSTITUTIONAL</t>
  </si>
  <si>
    <t>AMENDMENT</t>
  </si>
  <si>
    <t>Total # absentee ballots cast</t>
  </si>
  <si>
    <t>Trilby McAffee</t>
  </si>
  <si>
    <t xml:space="preserve">COUNTY </t>
  </si>
  <si>
    <t>ASSESSOR</t>
  </si>
  <si>
    <t>Laurie Gamett</t>
  </si>
  <si>
    <t>Tara Beard Parsons</t>
  </si>
  <si>
    <t>Hammond Brinton</t>
  </si>
  <si>
    <t>Walt Bayes</t>
  </si>
  <si>
    <t>BUTTE WATER</t>
  </si>
  <si>
    <t>&amp; SOIL CONSERVATION</t>
  </si>
  <si>
    <t>DISTRICT</t>
  </si>
  <si>
    <t>SUPERVISORS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</si>
</sst>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 textRotation="90" wrapText="1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9" fillId="33" borderId="15" xfId="0" applyNumberFormat="1" applyFont="1" applyFill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 vertical="center" textRotation="90"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 vertical="center" textRotation="90"/>
      <protection/>
    </xf>
    <xf numFmtId="0" fontId="6" fillId="0" borderId="52" xfId="0" applyFont="1" applyFill="1" applyBorder="1" applyAlignment="1" applyProtection="1">
      <alignment horizontal="center" vertical="center" textRotation="90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6">
      <selection activeCell="H20" sqref="H20:L23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5" width="8.7109375" style="34" customWidth="1"/>
    <col min="6" max="16" width="8.7109375" style="9" customWidth="1"/>
    <col min="17" max="28" width="9.140625" style="9" customWidth="1"/>
    <col min="29" max="29" width="13.140625" style="9" customWidth="1"/>
    <col min="30" max="16384" width="9.140625" style="9" customWidth="1"/>
  </cols>
  <sheetData>
    <row r="1" spans="1:5" ht="13.5">
      <c r="A1" s="22"/>
      <c r="B1" s="39"/>
      <c r="C1" s="40"/>
      <c r="D1" s="107" t="s">
        <v>39</v>
      </c>
      <c r="E1" s="108"/>
    </row>
    <row r="2" spans="1:5" s="24" customFormat="1" ht="13.5">
      <c r="A2" s="23"/>
      <c r="B2" s="105" t="s">
        <v>39</v>
      </c>
      <c r="C2" s="106"/>
      <c r="D2" s="105" t="s">
        <v>41</v>
      </c>
      <c r="E2" s="106"/>
    </row>
    <row r="3" spans="1:5" s="24" customFormat="1" ht="13.5">
      <c r="A3" s="25"/>
      <c r="B3" s="102" t="s">
        <v>40</v>
      </c>
      <c r="C3" s="104"/>
      <c r="D3" s="102" t="s">
        <v>69</v>
      </c>
      <c r="E3" s="104"/>
    </row>
    <row r="4" spans="1:5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</row>
    <row r="5" spans="1:5" s="10" customFormat="1" ht="94.5" customHeight="1" thickBot="1">
      <c r="A5" s="27" t="s">
        <v>16</v>
      </c>
      <c r="B5" s="6" t="s">
        <v>42</v>
      </c>
      <c r="C5" s="6" t="s">
        <v>43</v>
      </c>
      <c r="D5" s="6" t="s">
        <v>54</v>
      </c>
      <c r="E5" s="6" t="s">
        <v>53</v>
      </c>
    </row>
    <row r="6" spans="1:5" s="14" customFormat="1" ht="14.25" thickBot="1">
      <c r="A6" s="11"/>
      <c r="B6" s="38"/>
      <c r="C6" s="38"/>
      <c r="D6" s="12"/>
      <c r="E6" s="13"/>
    </row>
    <row r="7" spans="1:5" s="14" customFormat="1" ht="13.5">
      <c r="A7" s="1" t="s">
        <v>55</v>
      </c>
      <c r="B7" s="51">
        <v>93</v>
      </c>
      <c r="C7" s="52">
        <v>296</v>
      </c>
      <c r="D7" s="28">
        <v>279</v>
      </c>
      <c r="E7" s="74">
        <v>113</v>
      </c>
    </row>
    <row r="8" spans="1:5" s="14" customFormat="1" ht="13.5">
      <c r="A8" s="1" t="s">
        <v>56</v>
      </c>
      <c r="B8" s="53">
        <v>70</v>
      </c>
      <c r="C8" s="54">
        <v>145</v>
      </c>
      <c r="D8" s="30">
        <v>134</v>
      </c>
      <c r="E8" s="75">
        <v>81</v>
      </c>
    </row>
    <row r="9" spans="1:5" s="14" customFormat="1" ht="13.5">
      <c r="A9" s="1" t="s">
        <v>57</v>
      </c>
      <c r="B9" s="53">
        <v>72</v>
      </c>
      <c r="C9" s="54">
        <v>330</v>
      </c>
      <c r="D9" s="30">
        <v>289</v>
      </c>
      <c r="E9" s="75">
        <v>102</v>
      </c>
    </row>
    <row r="10" spans="1:5" s="32" customFormat="1" ht="13.5">
      <c r="A10" s="1" t="s">
        <v>58</v>
      </c>
      <c r="B10" s="53">
        <v>5</v>
      </c>
      <c r="C10" s="54">
        <v>124</v>
      </c>
      <c r="D10" s="61">
        <v>117</v>
      </c>
      <c r="E10" s="75">
        <v>7</v>
      </c>
    </row>
    <row r="11" spans="1:5" ht="13.5">
      <c r="A11" s="8" t="s">
        <v>0</v>
      </c>
      <c r="B11" s="16">
        <f>SUM(B7:B10)</f>
        <v>240</v>
      </c>
      <c r="C11" s="16">
        <f>SUM(C7:C10)</f>
        <v>895</v>
      </c>
      <c r="D11" s="16">
        <f>SUM(D7:D10)</f>
        <v>819</v>
      </c>
      <c r="E11" s="16">
        <f>SUM(E7:E10)</f>
        <v>303</v>
      </c>
    </row>
    <row r="12" spans="1:16" ht="13.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3.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2" ht="13.5">
      <c r="A14" s="22"/>
      <c r="B14" s="109" t="s">
        <v>71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1"/>
    </row>
    <row r="15" spans="1:12" s="24" customFormat="1" ht="13.5">
      <c r="A15" s="23"/>
      <c r="B15" s="99" t="s">
        <v>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s="24" customFormat="1" ht="13.5">
      <c r="A16" s="25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4"/>
    </row>
    <row r="17" spans="1:12" ht="13.5" customHeight="1">
      <c r="A17" s="26"/>
      <c r="B17" s="2" t="s">
        <v>3</v>
      </c>
      <c r="C17" s="2" t="s">
        <v>80</v>
      </c>
      <c r="D17" s="2" t="s">
        <v>81</v>
      </c>
      <c r="E17" s="2" t="s">
        <v>4</v>
      </c>
      <c r="F17" s="2" t="s">
        <v>82</v>
      </c>
      <c r="G17" s="2" t="s">
        <v>81</v>
      </c>
      <c r="H17" s="2" t="s">
        <v>92</v>
      </c>
      <c r="I17" s="2" t="s">
        <v>92</v>
      </c>
      <c r="J17" s="2" t="s">
        <v>92</v>
      </c>
      <c r="K17" s="2" t="s">
        <v>92</v>
      </c>
      <c r="L17" s="2" t="s">
        <v>92</v>
      </c>
    </row>
    <row r="18" spans="1:12" s="10" customFormat="1" ht="94.5" customHeight="1" thickBot="1">
      <c r="A18" s="27" t="s">
        <v>16</v>
      </c>
      <c r="B18" s="6" t="s">
        <v>44</v>
      </c>
      <c r="C18" s="6" t="s">
        <v>72</v>
      </c>
      <c r="D18" s="6" t="s">
        <v>73</v>
      </c>
      <c r="E18" s="6" t="s">
        <v>32</v>
      </c>
      <c r="F18" s="6" t="s">
        <v>74</v>
      </c>
      <c r="G18" s="6" t="s">
        <v>75</v>
      </c>
      <c r="H18" s="6" t="s">
        <v>102</v>
      </c>
      <c r="I18" s="6" t="s">
        <v>76</v>
      </c>
      <c r="J18" s="6" t="s">
        <v>77</v>
      </c>
      <c r="K18" s="6" t="s">
        <v>78</v>
      </c>
      <c r="L18" s="6" t="s">
        <v>79</v>
      </c>
    </row>
    <row r="19" spans="1:12" s="14" customFormat="1" ht="14.25" thickBo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s="14" customFormat="1" ht="13.5">
      <c r="A20" s="1" t="s">
        <v>55</v>
      </c>
      <c r="B20" s="28">
        <v>107</v>
      </c>
      <c r="C20" s="29">
        <v>14</v>
      </c>
      <c r="D20" s="29">
        <v>21</v>
      </c>
      <c r="E20" s="29">
        <v>245</v>
      </c>
      <c r="F20" s="29">
        <v>6</v>
      </c>
      <c r="G20" s="29">
        <v>2</v>
      </c>
      <c r="H20" s="29">
        <v>0</v>
      </c>
      <c r="I20" s="29">
        <v>0</v>
      </c>
      <c r="J20" s="29">
        <v>0</v>
      </c>
      <c r="K20" s="29">
        <v>0</v>
      </c>
      <c r="L20" s="18">
        <v>0</v>
      </c>
    </row>
    <row r="21" spans="1:12" s="14" customFormat="1" ht="13.5">
      <c r="A21" s="1" t="s">
        <v>56</v>
      </c>
      <c r="B21" s="30">
        <v>67</v>
      </c>
      <c r="C21" s="31">
        <v>9</v>
      </c>
      <c r="D21" s="31">
        <v>10</v>
      </c>
      <c r="E21" s="31">
        <v>132</v>
      </c>
      <c r="F21" s="31">
        <v>1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21">
        <v>0</v>
      </c>
    </row>
    <row r="22" spans="1:12" s="14" customFormat="1" ht="13.5">
      <c r="A22" s="1" t="s">
        <v>57</v>
      </c>
      <c r="B22" s="30">
        <v>79</v>
      </c>
      <c r="C22" s="31">
        <v>16</v>
      </c>
      <c r="D22" s="31">
        <v>18</v>
      </c>
      <c r="E22" s="31">
        <v>263</v>
      </c>
      <c r="F22" s="31">
        <v>4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21">
        <v>0</v>
      </c>
    </row>
    <row r="23" spans="1:12" s="32" customFormat="1" ht="13.5">
      <c r="A23" s="1" t="s">
        <v>58</v>
      </c>
      <c r="B23" s="61">
        <v>7</v>
      </c>
      <c r="C23" s="63">
        <v>4</v>
      </c>
      <c r="D23" s="63">
        <v>1</v>
      </c>
      <c r="E23" s="63">
        <v>119</v>
      </c>
      <c r="F23" s="63">
        <v>1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2"/>
    </row>
    <row r="24" spans="1:12" ht="13.5">
      <c r="A24" s="8" t="s">
        <v>0</v>
      </c>
      <c r="B24" s="16">
        <f aca="true" t="shared" si="0" ref="B24:H24">SUM(B20:B23)</f>
        <v>260</v>
      </c>
      <c r="C24" s="16">
        <f t="shared" si="0"/>
        <v>43</v>
      </c>
      <c r="D24" s="16">
        <f t="shared" si="0"/>
        <v>50</v>
      </c>
      <c r="E24" s="16">
        <f t="shared" si="0"/>
        <v>759</v>
      </c>
      <c r="F24" s="16">
        <f t="shared" si="0"/>
        <v>12</v>
      </c>
      <c r="G24" s="16">
        <f t="shared" si="0"/>
        <v>2</v>
      </c>
      <c r="H24" s="16">
        <f t="shared" si="0"/>
        <v>0</v>
      </c>
      <c r="I24" s="16">
        <f>SUM(I20:I23)</f>
        <v>0</v>
      </c>
      <c r="J24" s="16">
        <f>SUM(J20:J23)</f>
        <v>0</v>
      </c>
      <c r="K24" s="16">
        <f>SUM(K20:K23)</f>
        <v>0</v>
      </c>
      <c r="L24" s="16">
        <f>SUM(L20:L23)</f>
        <v>0</v>
      </c>
    </row>
  </sheetData>
  <sheetProtection selectLockedCells="1"/>
  <mergeCells count="8">
    <mergeCell ref="B15:L15"/>
    <mergeCell ref="B16:L16"/>
    <mergeCell ref="B3:C3"/>
    <mergeCell ref="B2:C2"/>
    <mergeCell ref="D1:E1"/>
    <mergeCell ref="D2:E2"/>
    <mergeCell ref="D3:E3"/>
    <mergeCell ref="B14:L1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6">
      <selection activeCell="I19" sqref="I19:K22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5" width="8.7109375" style="34" customWidth="1"/>
    <col min="6" max="6" width="8.7109375" style="9" customWidth="1"/>
    <col min="7" max="7" width="11.7109375" style="9" bestFit="1" customWidth="1"/>
    <col min="8" max="11" width="8.7109375" style="9" customWidth="1"/>
    <col min="12" max="12" width="8.7109375" style="34" customWidth="1"/>
    <col min="13" max="16" width="8.7109375" style="9" customWidth="1"/>
    <col min="17" max="28" width="9.140625" style="9" customWidth="1"/>
    <col min="29" max="29" width="13.140625" style="9" customWidth="1"/>
    <col min="30" max="16384" width="9.140625" style="9" customWidth="1"/>
  </cols>
  <sheetData>
    <row r="1" spans="1:19" ht="13.5">
      <c r="A1" s="22"/>
      <c r="B1" s="117"/>
      <c r="C1" s="117"/>
      <c r="D1" s="117"/>
      <c r="E1" s="117"/>
      <c r="F1" s="117"/>
      <c r="G1" s="96"/>
      <c r="H1" s="117"/>
      <c r="I1" s="117"/>
      <c r="J1" s="117"/>
      <c r="K1" s="117"/>
      <c r="L1" s="112"/>
      <c r="M1" s="113"/>
      <c r="Q1"/>
      <c r="R1"/>
      <c r="S1"/>
    </row>
    <row r="2" spans="1:19" ht="13.5">
      <c r="A2" s="23"/>
      <c r="B2" s="105" t="s">
        <v>1</v>
      </c>
      <c r="C2" s="119"/>
      <c r="D2" s="106"/>
      <c r="E2" s="105" t="s">
        <v>5</v>
      </c>
      <c r="F2" s="119"/>
      <c r="G2" s="59" t="s">
        <v>6</v>
      </c>
      <c r="H2" s="99" t="s">
        <v>6</v>
      </c>
      <c r="I2" s="101"/>
      <c r="J2" s="118" t="s">
        <v>7</v>
      </c>
      <c r="K2" s="118"/>
      <c r="L2" s="114" t="s">
        <v>8</v>
      </c>
      <c r="M2" s="114"/>
      <c r="Q2"/>
      <c r="R2"/>
      <c r="S2"/>
    </row>
    <row r="3" spans="1:19" ht="13.5">
      <c r="A3" s="25"/>
      <c r="B3" s="102" t="s">
        <v>2</v>
      </c>
      <c r="C3" s="103"/>
      <c r="D3" s="104"/>
      <c r="E3" s="102" t="s">
        <v>9</v>
      </c>
      <c r="F3" s="103"/>
      <c r="G3" s="60" t="s">
        <v>10</v>
      </c>
      <c r="H3" s="102" t="s">
        <v>11</v>
      </c>
      <c r="I3" s="104"/>
      <c r="J3" s="116" t="s">
        <v>12</v>
      </c>
      <c r="K3" s="116"/>
      <c r="L3" s="104" t="s">
        <v>13</v>
      </c>
      <c r="M3" s="116"/>
      <c r="Q3"/>
      <c r="R3"/>
      <c r="S3"/>
    </row>
    <row r="4" spans="1:19" ht="13.5">
      <c r="A4" s="26"/>
      <c r="B4" s="2" t="s">
        <v>82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3" t="s">
        <v>4</v>
      </c>
      <c r="L4" s="3" t="s">
        <v>3</v>
      </c>
      <c r="M4" s="3" t="s">
        <v>4</v>
      </c>
      <c r="Q4"/>
      <c r="R4"/>
      <c r="S4"/>
    </row>
    <row r="5" spans="1:19" ht="94.5" customHeight="1" thickBot="1">
      <c r="A5" s="27" t="s">
        <v>16</v>
      </c>
      <c r="B5" s="6" t="s">
        <v>83</v>
      </c>
      <c r="C5" s="6" t="s">
        <v>33</v>
      </c>
      <c r="D5" s="6" t="s">
        <v>45</v>
      </c>
      <c r="E5" s="4" t="s">
        <v>37</v>
      </c>
      <c r="F5" s="4" t="s">
        <v>52</v>
      </c>
      <c r="G5" s="4" t="s">
        <v>46</v>
      </c>
      <c r="H5" s="4" t="s">
        <v>34</v>
      </c>
      <c r="I5" s="4" t="s">
        <v>47</v>
      </c>
      <c r="J5" s="5" t="s">
        <v>48</v>
      </c>
      <c r="K5" s="5" t="s">
        <v>35</v>
      </c>
      <c r="L5" s="5" t="s">
        <v>49</v>
      </c>
      <c r="M5" s="5" t="s">
        <v>50</v>
      </c>
      <c r="Q5"/>
      <c r="R5"/>
      <c r="S5"/>
    </row>
    <row r="6" spans="1:19" ht="14.25" thickBot="1">
      <c r="A6" s="11"/>
      <c r="B6" s="12"/>
      <c r="C6" s="12"/>
      <c r="D6" s="12"/>
      <c r="E6" s="12"/>
      <c r="F6" s="12"/>
      <c r="G6" s="12"/>
      <c r="H6" s="12"/>
      <c r="I6" s="13"/>
      <c r="J6" s="12"/>
      <c r="K6" s="12"/>
      <c r="L6" s="12"/>
      <c r="M6" s="13"/>
      <c r="Q6"/>
      <c r="R6"/>
      <c r="S6"/>
    </row>
    <row r="7" spans="1:19" ht="13.5">
      <c r="A7" s="1" t="s">
        <v>55</v>
      </c>
      <c r="B7" s="28">
        <v>16</v>
      </c>
      <c r="C7" s="41">
        <v>272</v>
      </c>
      <c r="D7" s="18">
        <v>101</v>
      </c>
      <c r="E7" s="28">
        <v>249</v>
      </c>
      <c r="F7" s="18">
        <v>130</v>
      </c>
      <c r="G7" s="28">
        <v>333</v>
      </c>
      <c r="H7" s="28">
        <v>260</v>
      </c>
      <c r="I7" s="18">
        <v>120</v>
      </c>
      <c r="J7" s="28">
        <v>96</v>
      </c>
      <c r="K7" s="18">
        <v>279</v>
      </c>
      <c r="L7" s="28">
        <v>166</v>
      </c>
      <c r="M7" s="18">
        <v>218</v>
      </c>
      <c r="Q7"/>
      <c r="R7"/>
      <c r="S7"/>
    </row>
    <row r="8" spans="1:19" ht="13.5">
      <c r="A8" s="1" t="s">
        <v>56</v>
      </c>
      <c r="B8" s="30">
        <v>13</v>
      </c>
      <c r="C8" s="42">
        <v>138</v>
      </c>
      <c r="D8" s="21">
        <v>60</v>
      </c>
      <c r="E8" s="30">
        <v>125</v>
      </c>
      <c r="F8" s="21">
        <v>85</v>
      </c>
      <c r="G8" s="30">
        <v>180</v>
      </c>
      <c r="H8" s="30">
        <v>130</v>
      </c>
      <c r="I8" s="21">
        <v>78</v>
      </c>
      <c r="J8" s="30">
        <v>61</v>
      </c>
      <c r="K8" s="21">
        <v>149</v>
      </c>
      <c r="L8" s="30">
        <v>107</v>
      </c>
      <c r="M8" s="21">
        <v>114</v>
      </c>
      <c r="Q8"/>
      <c r="R8"/>
      <c r="S8"/>
    </row>
    <row r="9" spans="1:19" ht="13.5">
      <c r="A9" s="1" t="s">
        <v>57</v>
      </c>
      <c r="B9" s="30">
        <v>14</v>
      </c>
      <c r="C9" s="42">
        <v>308</v>
      </c>
      <c r="D9" s="21">
        <v>70</v>
      </c>
      <c r="E9" s="30">
        <v>293</v>
      </c>
      <c r="F9" s="21">
        <v>88</v>
      </c>
      <c r="G9" s="30">
        <v>349</v>
      </c>
      <c r="H9" s="30">
        <v>295</v>
      </c>
      <c r="I9" s="21">
        <v>78</v>
      </c>
      <c r="J9" s="30">
        <v>61</v>
      </c>
      <c r="K9" s="21">
        <v>313</v>
      </c>
      <c r="L9" s="30">
        <v>158</v>
      </c>
      <c r="M9" s="21">
        <v>213</v>
      </c>
      <c r="Q9"/>
      <c r="R9"/>
      <c r="S9"/>
    </row>
    <row r="10" spans="1:19" ht="13.5">
      <c r="A10" s="1" t="s">
        <v>58</v>
      </c>
      <c r="B10" s="61">
        <v>5</v>
      </c>
      <c r="C10" s="42">
        <v>121</v>
      </c>
      <c r="D10" s="21">
        <v>4</v>
      </c>
      <c r="E10" s="61">
        <v>108</v>
      </c>
      <c r="F10" s="62">
        <v>20</v>
      </c>
      <c r="G10" s="30">
        <v>123</v>
      </c>
      <c r="H10" s="61">
        <v>115</v>
      </c>
      <c r="I10" s="62">
        <v>11</v>
      </c>
      <c r="J10" s="61">
        <v>2</v>
      </c>
      <c r="K10" s="62">
        <v>123</v>
      </c>
      <c r="L10" s="61">
        <v>35</v>
      </c>
      <c r="M10" s="62">
        <v>90</v>
      </c>
      <c r="Q10"/>
      <c r="R10"/>
      <c r="S10"/>
    </row>
    <row r="11" spans="1:19" ht="13.5">
      <c r="A11" s="8" t="s">
        <v>0</v>
      </c>
      <c r="B11" s="16">
        <f aca="true" t="shared" si="0" ref="B11:I11">SUM(B7:B10)</f>
        <v>48</v>
      </c>
      <c r="C11" s="16">
        <f t="shared" si="0"/>
        <v>839</v>
      </c>
      <c r="D11" s="16">
        <f t="shared" si="0"/>
        <v>235</v>
      </c>
      <c r="E11" s="16">
        <f t="shared" si="0"/>
        <v>775</v>
      </c>
      <c r="F11" s="16">
        <f t="shared" si="0"/>
        <v>323</v>
      </c>
      <c r="G11" s="16">
        <f t="shared" si="0"/>
        <v>985</v>
      </c>
      <c r="H11" s="16">
        <f t="shared" si="0"/>
        <v>800</v>
      </c>
      <c r="I11" s="16">
        <f t="shared" si="0"/>
        <v>287</v>
      </c>
      <c r="J11" s="16">
        <f>SUM(J7:J10)</f>
        <v>220</v>
      </c>
      <c r="K11" s="16">
        <f>SUM(K7:K10)</f>
        <v>864</v>
      </c>
      <c r="L11" s="16">
        <f>SUM(L7:L10)</f>
        <v>466</v>
      </c>
      <c r="M11" s="16">
        <f>SUM(M7:M10)</f>
        <v>635</v>
      </c>
      <c r="Q11"/>
      <c r="R11"/>
      <c r="S11"/>
    </row>
    <row r="13" spans="1:12" ht="13.5">
      <c r="A13" s="22"/>
      <c r="B13" s="109"/>
      <c r="C13" s="111"/>
      <c r="D13" s="109"/>
      <c r="E13" s="110"/>
      <c r="F13" s="110"/>
      <c r="G13" s="110"/>
      <c r="H13" s="111"/>
      <c r="I13" s="109"/>
      <c r="J13" s="110"/>
      <c r="K13" s="111"/>
      <c r="L13" s="9"/>
    </row>
    <row r="14" spans="1:12" ht="13.5">
      <c r="A14" s="46"/>
      <c r="B14" s="105" t="s">
        <v>93</v>
      </c>
      <c r="C14" s="106"/>
      <c r="D14" s="105" t="s">
        <v>14</v>
      </c>
      <c r="E14" s="119"/>
      <c r="F14" s="119"/>
      <c r="G14" s="119"/>
      <c r="H14" s="106"/>
      <c r="I14" s="102" t="s">
        <v>59</v>
      </c>
      <c r="J14" s="103"/>
      <c r="K14" s="104"/>
      <c r="L14" s="9"/>
    </row>
    <row r="15" spans="1:12" ht="13.5">
      <c r="A15" s="23"/>
      <c r="B15" s="105" t="s">
        <v>94</v>
      </c>
      <c r="C15" s="106"/>
      <c r="D15" s="105" t="s">
        <v>15</v>
      </c>
      <c r="E15" s="119"/>
      <c r="F15" s="119"/>
      <c r="G15" s="119"/>
      <c r="H15" s="106"/>
      <c r="I15" s="49" t="s">
        <v>23</v>
      </c>
      <c r="J15" s="49" t="s">
        <v>17</v>
      </c>
      <c r="K15" s="50" t="s">
        <v>18</v>
      </c>
      <c r="L15" s="9"/>
    </row>
    <row r="16" spans="1:12" ht="13.5">
      <c r="A16" s="35"/>
      <c r="B16" s="102" t="s">
        <v>89</v>
      </c>
      <c r="C16" s="104"/>
      <c r="D16" s="120"/>
      <c r="E16" s="121"/>
      <c r="F16" s="121"/>
      <c r="G16" s="121"/>
      <c r="H16" s="122"/>
      <c r="I16" s="2" t="s">
        <v>4</v>
      </c>
      <c r="J16" s="2" t="s">
        <v>4</v>
      </c>
      <c r="K16" s="2" t="s">
        <v>4</v>
      </c>
      <c r="L16" s="9"/>
    </row>
    <row r="17" spans="1:12" ht="94.5" customHeight="1" thickBot="1">
      <c r="A17" s="27" t="s">
        <v>16</v>
      </c>
      <c r="B17" s="97" t="s">
        <v>87</v>
      </c>
      <c r="C17" s="98" t="s">
        <v>88</v>
      </c>
      <c r="D17" s="6" t="s">
        <v>20</v>
      </c>
      <c r="E17" s="6" t="s">
        <v>21</v>
      </c>
      <c r="F17" s="6" t="s">
        <v>25</v>
      </c>
      <c r="G17" s="6" t="s">
        <v>26</v>
      </c>
      <c r="H17" s="4" t="s">
        <v>22</v>
      </c>
      <c r="I17" s="4" t="s">
        <v>60</v>
      </c>
      <c r="J17" s="5" t="s">
        <v>61</v>
      </c>
      <c r="K17" s="5" t="s">
        <v>62</v>
      </c>
      <c r="L17" s="9"/>
    </row>
    <row r="18" spans="1:12" ht="14.25" thickBo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9"/>
    </row>
    <row r="19" spans="1:12" ht="13.5">
      <c r="A19" s="1" t="s">
        <v>55</v>
      </c>
      <c r="B19" s="65">
        <v>171</v>
      </c>
      <c r="C19" s="66">
        <v>199</v>
      </c>
      <c r="D19" s="74">
        <v>523</v>
      </c>
      <c r="E19" s="18">
        <v>31</v>
      </c>
      <c r="F19" s="36">
        <f>E19+D19</f>
        <v>554</v>
      </c>
      <c r="G19" s="18">
        <v>441</v>
      </c>
      <c r="H19" s="19">
        <f>IF(F19&lt;&gt;0,G19/F19,"")</f>
        <v>0.796028880866426</v>
      </c>
      <c r="I19" s="28">
        <v>341</v>
      </c>
      <c r="J19" s="28">
        <v>337</v>
      </c>
      <c r="K19" s="17">
        <v>333</v>
      </c>
      <c r="L19" s="9"/>
    </row>
    <row r="20" spans="1:12" ht="13.5">
      <c r="A20" s="1" t="s">
        <v>56</v>
      </c>
      <c r="B20" s="67">
        <v>96</v>
      </c>
      <c r="C20" s="68">
        <v>112</v>
      </c>
      <c r="D20" s="75">
        <v>312</v>
      </c>
      <c r="E20" s="21">
        <v>14</v>
      </c>
      <c r="F20" s="37">
        <f>E20+D20</f>
        <v>326</v>
      </c>
      <c r="G20" s="21">
        <v>226</v>
      </c>
      <c r="H20" s="19">
        <f>IF(F20&lt;&gt;0,G20/F20,"")</f>
        <v>0.6932515337423313</v>
      </c>
      <c r="I20" s="33">
        <v>184</v>
      </c>
      <c r="J20" s="33">
        <v>185</v>
      </c>
      <c r="K20" s="44">
        <v>182</v>
      </c>
      <c r="L20" s="9"/>
    </row>
    <row r="21" spans="1:12" ht="13.5">
      <c r="A21" s="1" t="s">
        <v>57</v>
      </c>
      <c r="B21" s="67">
        <v>201</v>
      </c>
      <c r="C21" s="68">
        <v>160</v>
      </c>
      <c r="D21" s="75">
        <v>491</v>
      </c>
      <c r="E21" s="21">
        <v>19</v>
      </c>
      <c r="F21" s="37">
        <f>E21+D21</f>
        <v>510</v>
      </c>
      <c r="G21" s="21">
        <v>388</v>
      </c>
      <c r="H21" s="19">
        <f>IF(F21&lt;&gt;0,G21/F21,"")</f>
        <v>0.7607843137254902</v>
      </c>
      <c r="I21" s="33">
        <v>347</v>
      </c>
      <c r="J21" s="33">
        <v>351</v>
      </c>
      <c r="K21" s="44">
        <v>351</v>
      </c>
      <c r="L21" s="9"/>
    </row>
    <row r="22" spans="1:12" ht="13.5">
      <c r="A22" s="1" t="s">
        <v>58</v>
      </c>
      <c r="B22" s="69">
        <v>82</v>
      </c>
      <c r="C22" s="70">
        <v>35</v>
      </c>
      <c r="D22" s="79">
        <v>168</v>
      </c>
      <c r="E22" s="54">
        <v>6</v>
      </c>
      <c r="F22" s="80">
        <f>E22+D22</f>
        <v>174</v>
      </c>
      <c r="G22" s="54">
        <v>134</v>
      </c>
      <c r="H22" s="19">
        <f>IF(F22&lt;&gt;0,G22/F22,"")</f>
        <v>0.7701149425287356</v>
      </c>
      <c r="I22" s="33">
        <v>122</v>
      </c>
      <c r="J22" s="33">
        <v>124</v>
      </c>
      <c r="K22" s="44">
        <v>120</v>
      </c>
      <c r="L22" s="9"/>
    </row>
    <row r="23" spans="1:12" ht="13.5">
      <c r="A23" s="8" t="s">
        <v>0</v>
      </c>
      <c r="B23" s="16">
        <f aca="true" t="shared" si="1" ref="B23:G23">SUM(B19:B22)</f>
        <v>550</v>
      </c>
      <c r="C23" s="16">
        <f t="shared" si="1"/>
        <v>506</v>
      </c>
      <c r="D23" s="16">
        <f t="shared" si="1"/>
        <v>1494</v>
      </c>
      <c r="E23" s="16">
        <f t="shared" si="1"/>
        <v>70</v>
      </c>
      <c r="F23" s="16">
        <f t="shared" si="1"/>
        <v>1564</v>
      </c>
      <c r="G23" s="16">
        <f t="shared" si="1"/>
        <v>1189</v>
      </c>
      <c r="H23" s="55">
        <f>IF(F23&lt;&gt;0,G23/F23,"")</f>
        <v>0.760230179028133</v>
      </c>
      <c r="I23" s="48">
        <f>SUM(I19:I22)</f>
        <v>994</v>
      </c>
      <c r="J23" s="16">
        <f>SUM(J19:J22)</f>
        <v>997</v>
      </c>
      <c r="K23" s="16">
        <f>SUM(K19:K22)</f>
        <v>986</v>
      </c>
      <c r="L23" s="9"/>
    </row>
    <row r="24" spans="2:12" ht="13.5">
      <c r="B24" s="9"/>
      <c r="C24" s="9"/>
      <c r="D24" s="9"/>
      <c r="E24" s="9"/>
      <c r="L24" s="9"/>
    </row>
    <row r="25" spans="2:12" ht="13.5">
      <c r="B25" s="9"/>
      <c r="C25" s="9"/>
      <c r="D25" s="115" t="s">
        <v>95</v>
      </c>
      <c r="E25" s="115"/>
      <c r="F25" s="115"/>
      <c r="G25" s="81">
        <v>187</v>
      </c>
      <c r="L25" s="9"/>
    </row>
  </sheetData>
  <sheetProtection selectLockedCells="1"/>
  <mergeCells count="26">
    <mergeCell ref="L3:M3"/>
    <mergeCell ref="I14:K14"/>
    <mergeCell ref="I13:K13"/>
    <mergeCell ref="D16:H16"/>
    <mergeCell ref="D14:H14"/>
    <mergeCell ref="D15:H15"/>
    <mergeCell ref="D13:H13"/>
    <mergeCell ref="B3:D3"/>
    <mergeCell ref="E3:F3"/>
    <mergeCell ref="H3:I3"/>
    <mergeCell ref="B1:D1"/>
    <mergeCell ref="E1:F1"/>
    <mergeCell ref="H1:I1"/>
    <mergeCell ref="B2:D2"/>
    <mergeCell ref="E2:F2"/>
    <mergeCell ref="H2:I2"/>
    <mergeCell ref="L1:M1"/>
    <mergeCell ref="L2:M2"/>
    <mergeCell ref="D25:F25"/>
    <mergeCell ref="B13:C13"/>
    <mergeCell ref="B14:C14"/>
    <mergeCell ref="B15:C15"/>
    <mergeCell ref="B16:C16"/>
    <mergeCell ref="J3:K3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0">
      <selection activeCell="E20" sqref="E20:F23"/>
    </sheetView>
  </sheetViews>
  <sheetFormatPr defaultColWidth="9.140625" defaultRowHeight="12.75"/>
  <cols>
    <col min="1" max="1" width="9.7109375" style="15" customWidth="1"/>
    <col min="2" max="6" width="8.7109375" style="9" customWidth="1"/>
    <col min="7" max="7" width="10.28125" style="9" bestFit="1" customWidth="1"/>
    <col min="8" max="8" width="9.28125" style="9" bestFit="1" customWidth="1"/>
    <col min="9" max="9" width="11.57421875" style="9" customWidth="1"/>
    <col min="10" max="10" width="10.28125" style="9" customWidth="1"/>
    <col min="11" max="11" width="10.140625" style="9" customWidth="1"/>
    <col min="12" max="14" width="7.57421875" style="9" customWidth="1"/>
    <col min="15" max="16" width="8.8515625" style="9" customWidth="1"/>
    <col min="17" max="16384" width="9.140625" style="9" customWidth="1"/>
  </cols>
  <sheetData>
    <row r="1" spans="1:8" ht="13.5">
      <c r="A1" s="22"/>
      <c r="B1" s="128" t="s">
        <v>27</v>
      </c>
      <c r="C1" s="128"/>
      <c r="D1" s="128"/>
      <c r="E1" s="123" t="s">
        <v>30</v>
      </c>
      <c r="F1" s="124"/>
      <c r="G1" s="47" t="s">
        <v>71</v>
      </c>
      <c r="H1" s="47"/>
    </row>
    <row r="2" spans="1:8" ht="13.5">
      <c r="A2" s="46"/>
      <c r="B2" s="105" t="s">
        <v>28</v>
      </c>
      <c r="C2" s="119"/>
      <c r="D2" s="106"/>
      <c r="E2" s="105" t="s">
        <v>29</v>
      </c>
      <c r="F2" s="106"/>
      <c r="G2" s="43" t="s">
        <v>27</v>
      </c>
      <c r="H2" s="43" t="s">
        <v>97</v>
      </c>
    </row>
    <row r="3" spans="1:8" ht="13.5">
      <c r="A3" s="23"/>
      <c r="B3" s="126" t="s">
        <v>51</v>
      </c>
      <c r="C3" s="127"/>
      <c r="D3" s="50" t="s">
        <v>36</v>
      </c>
      <c r="E3" s="102" t="s">
        <v>19</v>
      </c>
      <c r="F3" s="104"/>
      <c r="G3" s="7" t="s">
        <v>11</v>
      </c>
      <c r="H3" s="7" t="s">
        <v>98</v>
      </c>
    </row>
    <row r="4" spans="1:8" ht="13.5">
      <c r="A4" s="35"/>
      <c r="B4" s="2" t="s">
        <v>4</v>
      </c>
      <c r="C4" s="2" t="s">
        <v>92</v>
      </c>
      <c r="D4" s="2" t="s">
        <v>4</v>
      </c>
      <c r="E4" s="2" t="s">
        <v>4</v>
      </c>
      <c r="F4" s="3" t="s">
        <v>92</v>
      </c>
      <c r="G4" s="3" t="s">
        <v>4</v>
      </c>
      <c r="H4" s="3" t="s">
        <v>92</v>
      </c>
    </row>
    <row r="5" spans="1:8" ht="90" customHeight="1" thickBot="1">
      <c r="A5" s="27" t="s">
        <v>16</v>
      </c>
      <c r="B5" s="4" t="s">
        <v>63</v>
      </c>
      <c r="C5" s="4" t="s">
        <v>101</v>
      </c>
      <c r="D5" s="4" t="s">
        <v>84</v>
      </c>
      <c r="E5" s="4" t="s">
        <v>64</v>
      </c>
      <c r="F5" s="5" t="s">
        <v>96</v>
      </c>
      <c r="G5" s="5" t="s">
        <v>65</v>
      </c>
      <c r="H5" s="5" t="s">
        <v>99</v>
      </c>
    </row>
    <row r="6" spans="1:8" ht="14.25" thickBot="1">
      <c r="A6" s="11"/>
      <c r="B6" s="12"/>
      <c r="C6" s="12"/>
      <c r="D6" s="12"/>
      <c r="E6" s="38"/>
      <c r="F6" s="38"/>
      <c r="G6" s="12"/>
      <c r="H6" s="13"/>
    </row>
    <row r="7" spans="1:8" ht="13.5">
      <c r="A7" s="76" t="s">
        <v>55</v>
      </c>
      <c r="B7" s="17">
        <v>305</v>
      </c>
      <c r="C7" s="17">
        <v>61</v>
      </c>
      <c r="D7" s="17">
        <v>328</v>
      </c>
      <c r="E7" s="51">
        <v>261</v>
      </c>
      <c r="F7" s="82">
        <v>136</v>
      </c>
      <c r="G7" s="17">
        <v>370</v>
      </c>
      <c r="H7" s="17">
        <v>163</v>
      </c>
    </row>
    <row r="8" spans="1:8" ht="13.5">
      <c r="A8" s="77" t="s">
        <v>56</v>
      </c>
      <c r="B8" s="44">
        <v>148</v>
      </c>
      <c r="C8" s="20">
        <v>51</v>
      </c>
      <c r="D8" s="20">
        <v>190</v>
      </c>
      <c r="E8" s="53">
        <v>158</v>
      </c>
      <c r="F8" s="83">
        <v>65</v>
      </c>
      <c r="G8" s="20">
        <v>206</v>
      </c>
      <c r="H8" s="20">
        <v>116</v>
      </c>
    </row>
    <row r="9" spans="1:8" ht="13.5">
      <c r="A9" s="77" t="s">
        <v>57</v>
      </c>
      <c r="B9" s="20">
        <v>233</v>
      </c>
      <c r="C9" s="20">
        <v>139</v>
      </c>
      <c r="D9" s="20">
        <v>353</v>
      </c>
      <c r="E9" s="53">
        <v>247</v>
      </c>
      <c r="F9" s="83">
        <v>152</v>
      </c>
      <c r="G9" s="20">
        <v>364</v>
      </c>
      <c r="H9" s="20">
        <v>202</v>
      </c>
    </row>
    <row r="10" spans="1:8" ht="13.5">
      <c r="A10" s="78" t="s">
        <v>58</v>
      </c>
      <c r="B10" s="45">
        <v>114</v>
      </c>
      <c r="C10" s="45">
        <v>10</v>
      </c>
      <c r="D10" s="45">
        <v>100</v>
      </c>
      <c r="E10" s="56">
        <v>62</v>
      </c>
      <c r="F10" s="84">
        <v>64</v>
      </c>
      <c r="G10" s="20">
        <v>123</v>
      </c>
      <c r="H10" s="90">
        <v>46</v>
      </c>
    </row>
    <row r="11" spans="1:8" ht="13.5">
      <c r="A11" s="8" t="s">
        <v>0</v>
      </c>
      <c r="B11" s="16">
        <f aca="true" t="shared" si="0" ref="B11:H11">SUM(B7:B10)</f>
        <v>800</v>
      </c>
      <c r="C11" s="16">
        <f t="shared" si="0"/>
        <v>261</v>
      </c>
      <c r="D11" s="16">
        <f t="shared" si="0"/>
        <v>971</v>
      </c>
      <c r="E11" s="16">
        <f t="shared" si="0"/>
        <v>728</v>
      </c>
      <c r="F11" s="16">
        <f t="shared" si="0"/>
        <v>417</v>
      </c>
      <c r="G11" s="16">
        <f t="shared" si="0"/>
        <v>1063</v>
      </c>
      <c r="H11" s="16">
        <f t="shared" si="0"/>
        <v>527</v>
      </c>
    </row>
    <row r="12" spans="1:8" ht="13.5">
      <c r="A12" s="57"/>
      <c r="B12" s="58"/>
      <c r="C12" s="58"/>
      <c r="D12" s="58"/>
      <c r="E12" s="58"/>
      <c r="F12" s="58"/>
      <c r="G12" s="58"/>
      <c r="H12" s="58"/>
    </row>
    <row r="14" spans="1:8" ht="13.5">
      <c r="A14" s="22"/>
      <c r="B14" s="123" t="s">
        <v>71</v>
      </c>
      <c r="C14" s="125"/>
      <c r="D14" s="124"/>
      <c r="E14" s="123" t="s">
        <v>38</v>
      </c>
      <c r="F14" s="124"/>
      <c r="G14" s="107" t="s">
        <v>103</v>
      </c>
      <c r="H14" s="111"/>
    </row>
    <row r="15" spans="1:8" ht="13.5">
      <c r="A15" s="23"/>
      <c r="B15" s="105" t="s">
        <v>27</v>
      </c>
      <c r="C15" s="119"/>
      <c r="D15" s="106"/>
      <c r="E15" s="99" t="s">
        <v>66</v>
      </c>
      <c r="F15" s="101"/>
      <c r="G15" s="105" t="s">
        <v>104</v>
      </c>
      <c r="H15" s="129"/>
    </row>
    <row r="16" spans="1:8" ht="13.5">
      <c r="A16" s="23"/>
      <c r="B16" s="105" t="s">
        <v>31</v>
      </c>
      <c r="C16" s="119"/>
      <c r="D16" s="106"/>
      <c r="E16" s="109" t="s">
        <v>24</v>
      </c>
      <c r="F16" s="111"/>
      <c r="G16" s="105" t="s">
        <v>105</v>
      </c>
      <c r="H16" s="106"/>
    </row>
    <row r="17" spans="1:8" ht="13.5">
      <c r="A17" s="35"/>
      <c r="B17" s="3" t="s">
        <v>81</v>
      </c>
      <c r="C17" s="3" t="s">
        <v>4</v>
      </c>
      <c r="D17" s="2" t="s">
        <v>92</v>
      </c>
      <c r="E17" s="120" t="s">
        <v>67</v>
      </c>
      <c r="F17" s="122"/>
      <c r="G17" s="102" t="s">
        <v>106</v>
      </c>
      <c r="H17" s="122"/>
    </row>
    <row r="18" spans="1:8" ht="94.5" customHeight="1" thickBot="1">
      <c r="A18" s="89" t="s">
        <v>16</v>
      </c>
      <c r="B18" s="5" t="s">
        <v>86</v>
      </c>
      <c r="C18" s="4" t="s">
        <v>85</v>
      </c>
      <c r="D18" s="85" t="s">
        <v>100</v>
      </c>
      <c r="E18" s="64" t="s">
        <v>70</v>
      </c>
      <c r="F18" s="6" t="s">
        <v>68</v>
      </c>
      <c r="G18" s="94" t="s">
        <v>90</v>
      </c>
      <c r="H18" s="95" t="s">
        <v>91</v>
      </c>
    </row>
    <row r="19" spans="1:8" ht="14.25" thickBot="1">
      <c r="A19" s="11"/>
      <c r="B19" s="12"/>
      <c r="C19" s="12"/>
      <c r="D19" s="12"/>
      <c r="E19" s="38"/>
      <c r="F19" s="91"/>
      <c r="G19" s="12"/>
      <c r="H19" s="13"/>
    </row>
    <row r="20" spans="1:8" ht="13.5">
      <c r="A20" s="1" t="s">
        <v>55</v>
      </c>
      <c r="B20" s="28">
        <v>124</v>
      </c>
      <c r="C20" s="18">
        <v>121</v>
      </c>
      <c r="D20" s="86">
        <v>147</v>
      </c>
      <c r="E20" s="28">
        <v>149</v>
      </c>
      <c r="F20" s="18">
        <v>196</v>
      </c>
      <c r="G20" s="51">
        <v>290</v>
      </c>
      <c r="H20" s="52">
        <v>216</v>
      </c>
    </row>
    <row r="21" spans="1:8" ht="13.5">
      <c r="A21" s="1" t="s">
        <v>56</v>
      </c>
      <c r="B21" s="30">
        <v>59</v>
      </c>
      <c r="C21" s="21">
        <v>60</v>
      </c>
      <c r="D21" s="87">
        <v>102</v>
      </c>
      <c r="E21" s="33">
        <v>99</v>
      </c>
      <c r="F21" s="71">
        <v>109</v>
      </c>
      <c r="G21" s="92">
        <v>139</v>
      </c>
      <c r="H21" s="93">
        <v>148</v>
      </c>
    </row>
    <row r="22" spans="1:8" ht="13.5">
      <c r="A22" s="1" t="s">
        <v>57</v>
      </c>
      <c r="B22" s="30">
        <v>132</v>
      </c>
      <c r="C22" s="21">
        <v>114</v>
      </c>
      <c r="D22" s="87">
        <v>147</v>
      </c>
      <c r="E22" s="33">
        <v>150</v>
      </c>
      <c r="F22" s="71">
        <v>192</v>
      </c>
      <c r="G22" s="92">
        <v>280</v>
      </c>
      <c r="H22" s="93">
        <v>210</v>
      </c>
    </row>
    <row r="23" spans="1:8" ht="13.5">
      <c r="A23" s="1" t="s">
        <v>58</v>
      </c>
      <c r="B23" s="61">
        <v>51</v>
      </c>
      <c r="C23" s="62">
        <v>54</v>
      </c>
      <c r="D23" s="88">
        <v>21</v>
      </c>
      <c r="E23" s="72">
        <v>37</v>
      </c>
      <c r="F23" s="73">
        <v>64</v>
      </c>
      <c r="G23" s="92">
        <v>72</v>
      </c>
      <c r="H23" s="93">
        <v>98</v>
      </c>
    </row>
    <row r="24" spans="1:8" ht="13.5">
      <c r="A24" s="8" t="s">
        <v>0</v>
      </c>
      <c r="B24" s="16">
        <f aca="true" t="shared" si="1" ref="B24:H24">SUM(B20:B23)</f>
        <v>366</v>
      </c>
      <c r="C24" s="16">
        <f t="shared" si="1"/>
        <v>349</v>
      </c>
      <c r="D24" s="16">
        <f t="shared" si="1"/>
        <v>417</v>
      </c>
      <c r="E24" s="16">
        <f t="shared" si="1"/>
        <v>435</v>
      </c>
      <c r="F24" s="16">
        <f t="shared" si="1"/>
        <v>561</v>
      </c>
      <c r="G24" s="16">
        <f t="shared" si="1"/>
        <v>781</v>
      </c>
      <c r="H24" s="16">
        <f t="shared" si="1"/>
        <v>672</v>
      </c>
    </row>
  </sheetData>
  <sheetProtection selectLockedCells="1"/>
  <mergeCells count="17">
    <mergeCell ref="E17:F17"/>
    <mergeCell ref="G14:H14"/>
    <mergeCell ref="G15:H15"/>
    <mergeCell ref="E14:F14"/>
    <mergeCell ref="E15:F15"/>
    <mergeCell ref="G16:H16"/>
    <mergeCell ref="G17:H17"/>
    <mergeCell ref="E1:F1"/>
    <mergeCell ref="E2:F2"/>
    <mergeCell ref="E3:F3"/>
    <mergeCell ref="B16:D16"/>
    <mergeCell ref="B15:D15"/>
    <mergeCell ref="B14:D14"/>
    <mergeCell ref="B3:C3"/>
    <mergeCell ref="B1:D1"/>
    <mergeCell ref="B2:D2"/>
    <mergeCell ref="E16:F1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GENERAL ELECTION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Billee Woodbridge</dc:creator>
  <cp:keywords/>
  <dc:description/>
  <cp:lastModifiedBy>Betsie</cp:lastModifiedBy>
  <cp:lastPrinted>2014-11-05T16:03:31Z</cp:lastPrinted>
  <dcterms:created xsi:type="dcterms:W3CDTF">1998-04-10T16:02:13Z</dcterms:created>
  <dcterms:modified xsi:type="dcterms:W3CDTF">2014-11-10T22:51:10Z</dcterms:modified>
  <cp:category/>
  <cp:version/>
  <cp:contentType/>
  <cp:contentStatus/>
</cp:coreProperties>
</file>