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LECT\results\2014\General\CountyAbstractsCompleted\"/>
    </mc:Choice>
  </mc:AlternateContent>
  <bookViews>
    <workbookView xWindow="72" yWindow="4056" windowWidth="12120" windowHeight="4452" tabRatio="599"/>
  </bookViews>
  <sheets>
    <sheet name="US Sen to Gov" sheetId="1" r:id="rId1"/>
    <sheet name="Gov - St Cont" sheetId="28" r:id="rId2"/>
    <sheet name="St Treas - Amend" sheetId="22" r:id="rId3"/>
    <sheet name="Voting Stats - Leg" sheetId="27" r:id="rId4"/>
    <sheet name="County" sheetId="19" r:id="rId5"/>
  </sheets>
  <definedNames>
    <definedName name="_xlnm.Print_Titles" localSheetId="4">County!$1:$6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to Gov'!$A:$A</definedName>
    <definedName name="_xlnm.Print_Titles" localSheetId="3">'Voting Stats - Leg'!$A:$A</definedName>
  </definedNames>
  <calcPr calcId="152511" fullCalcOnLoad="1"/>
</workbook>
</file>

<file path=xl/calcChain.xml><?xml version="1.0" encoding="utf-8"?>
<calcChain xmlns="http://schemas.openxmlformats.org/spreadsheetml/2006/main">
  <c r="D15" i="27" l="1"/>
  <c r="F15" i="27"/>
  <c r="D14" i="27"/>
  <c r="F14" i="27"/>
  <c r="D13" i="27"/>
  <c r="F13" i="27"/>
  <c r="D12" i="27"/>
  <c r="F12" i="27"/>
  <c r="D11" i="27"/>
  <c r="F11" i="27"/>
  <c r="D10" i="27"/>
  <c r="F10" i="27"/>
  <c r="D9" i="27"/>
  <c r="F9" i="27"/>
  <c r="D8" i="27"/>
  <c r="D17" i="27"/>
  <c r="F17" i="27"/>
  <c r="F8" i="27"/>
  <c r="D7" i="27"/>
  <c r="F7" i="27"/>
  <c r="G17" i="27"/>
  <c r="H17" i="27"/>
  <c r="I17" i="27"/>
  <c r="J17" i="27"/>
  <c r="K17" i="27"/>
  <c r="L17" i="27"/>
  <c r="D16" i="22"/>
  <c r="E16" i="22"/>
  <c r="F16" i="22"/>
  <c r="G16" i="22"/>
  <c r="H16" i="22"/>
  <c r="I16" i="22"/>
  <c r="G17" i="28"/>
  <c r="H17" i="28"/>
  <c r="I17" i="28"/>
  <c r="J17" i="28"/>
  <c r="K17" i="28"/>
  <c r="L17" i="28"/>
  <c r="F17" i="28"/>
  <c r="E17" i="28"/>
  <c r="D17" i="28"/>
  <c r="C17" i="28"/>
  <c r="B17" i="28"/>
  <c r="E17" i="27"/>
  <c r="C17" i="27"/>
  <c r="B17" i="27"/>
  <c r="F16" i="27"/>
  <c r="G17" i="19"/>
  <c r="F17" i="19"/>
  <c r="E17" i="19"/>
  <c r="J17" i="1"/>
  <c r="D17" i="19"/>
  <c r="K17" i="1"/>
  <c r="I17" i="1"/>
  <c r="H17" i="1"/>
  <c r="G17" i="1"/>
  <c r="F17" i="1"/>
  <c r="C17" i="19"/>
  <c r="C16" i="22"/>
  <c r="B16" i="22"/>
  <c r="E17" i="1"/>
  <c r="C17" i="1"/>
  <c r="B17" i="1"/>
  <c r="B17" i="19"/>
  <c r="D17" i="1"/>
</calcChain>
</file>

<file path=xl/sharedStrings.xml><?xml version="1.0" encoding="utf-8"?>
<sst xmlns="http://schemas.openxmlformats.org/spreadsheetml/2006/main" count="186" uniqueCount="97">
  <si>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</si>
  <si>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</si>
  <si>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</si>
  <si>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</si>
  <si>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</si>
  <si>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</si>
  <si>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</si>
  <si>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</si>
  <si>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</si>
  <si>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</si>
  <si>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</si>
  <si>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</si>
  <si>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</si>
  <si>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</si>
  <si>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</si>
  <si>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</si>
  <si>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</si>
  <si>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</si>
  <si>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</si>
  <si>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</si>
  <si>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</si>
  <si>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</si>
  <si>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</si>
  <si>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</si>
  <si>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</si>
  <si>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</si>
  <si>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</si>
  <si>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</si>
  <si>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</si>
  <si>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</si>
  <si>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</si>
  <si>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</si>
  <si>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</si>
  <si>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</si>
  <si>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</si>
  <si>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</si>
  <si>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</si>
  <si>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</si>
  <si>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</si>
  <si>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</si>
  <si>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</si>
  <si>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</si>
  <si>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</si>
  <si>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</si>
  <si>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</si>
  <si>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</si>
  <si>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</si>
  <si>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</si>
  <si>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</si>
  <si>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</si>
  <si>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</si>
  <si>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</si>
  <si>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Soda #1</t>
  </si>
  <si>
    <t>Soda #2</t>
  </si>
  <si>
    <t>Soda #3</t>
  </si>
  <si>
    <t>Soda #4</t>
  </si>
  <si>
    <t>Grace #1</t>
  </si>
  <si>
    <t>Grace #2</t>
  </si>
  <si>
    <t>Bancroft</t>
  </si>
  <si>
    <t>Wayan</t>
  </si>
  <si>
    <t>Freedom</t>
  </si>
  <si>
    <t>Absentee</t>
  </si>
  <si>
    <t>DISTRICT 2</t>
  </si>
  <si>
    <t>Richard Stallings</t>
  </si>
  <si>
    <t>Mike Simpson</t>
  </si>
  <si>
    <t>LEGISLATIVE DIST 32</t>
  </si>
  <si>
    <t>John H. Tippets</t>
  </si>
  <si>
    <t>Alice Stevenson</t>
  </si>
  <si>
    <t>Marc Gibbs</t>
  </si>
  <si>
    <t>Ashlee F. Stalcup</t>
  </si>
  <si>
    <t>Tom Loertscher</t>
  </si>
  <si>
    <t>Phil Christensen</t>
  </si>
  <si>
    <t>Earl Somsen</t>
  </si>
  <si>
    <t>Angie Mendenhall</t>
  </si>
  <si>
    <t>Aaron V. Cook</t>
  </si>
  <si>
    <t>F. Duayne Sims</t>
  </si>
  <si>
    <t>Bob Fitzgerald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</si>
  <si>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</si>
  <si>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</si>
  <si>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</si>
  <si>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</si>
  <si>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</si>
  <si>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</si>
  <si>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</si>
  <si>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</si>
  <si>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</si>
  <si>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</si>
  <si>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</si>
  <si>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</si>
  <si>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YES</t>
  </si>
  <si>
    <t>NO</t>
  </si>
  <si>
    <t>H.J.R. 2</t>
  </si>
  <si>
    <t>Denise Horsley</t>
  </si>
  <si>
    <t>W/I</t>
  </si>
  <si>
    <t xml:space="preserve">CONSTITUTIONAL </t>
  </si>
  <si>
    <t xml:space="preserve"> AMENDMENT</t>
  </si>
  <si>
    <t>Walt Bayes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</si>
</sst>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5" xfId="0" applyNumberFormat="1" applyFont="1" applyFill="1" applyBorder="1" applyAlignment="1" applyProtection="1">
      <alignment horizontal="left"/>
    </xf>
    <xf numFmtId="3" fontId="2" fillId="2" borderId="6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/>
    </xf>
    <xf numFmtId="3" fontId="2" fillId="0" borderId="10" xfId="0" applyNumberFormat="1" applyFont="1" applyBorder="1" applyAlignment="1" applyProtection="1">
      <alignment horizontal="center"/>
    </xf>
    <xf numFmtId="3" fontId="3" fillId="2" borderId="6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 textRotation="90" wrapText="1"/>
    </xf>
    <xf numFmtId="3" fontId="2" fillId="2" borderId="10" xfId="0" applyNumberFormat="1" applyFont="1" applyFill="1" applyBorder="1" applyAlignment="1" applyProtection="1"/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/>
    <xf numFmtId="0" fontId="2" fillId="0" borderId="40" xfId="0" applyFont="1" applyFill="1" applyBorder="1" applyAlignment="1" applyProtection="1"/>
    <xf numFmtId="0" fontId="2" fillId="0" borderId="23" xfId="0" applyFont="1" applyFill="1" applyBorder="1" applyAlignment="1" applyProtection="1"/>
    <xf numFmtId="0" fontId="2" fillId="0" borderId="41" xfId="0" applyFont="1" applyFill="1" applyBorder="1" applyAlignment="1" applyProtection="1">
      <alignment horizontal="center" vertical="center" textRotation="90"/>
    </xf>
    <xf numFmtId="0" fontId="2" fillId="0" borderId="42" xfId="0" applyFont="1" applyFill="1" applyBorder="1" applyAlignment="1" applyProtection="1">
      <alignment horizontal="center" vertical="center" textRotation="90"/>
    </xf>
    <xf numFmtId="0" fontId="2" fillId="0" borderId="13" xfId="0" applyFont="1" applyFill="1" applyBorder="1" applyAlignment="1" applyProtection="1"/>
    <xf numFmtId="3" fontId="2" fillId="2" borderId="4" xfId="0" applyNumberFormat="1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zoomScaleSheetLayoutView="100" workbookViewId="0">
      <selection activeCell="K19" sqref="K19"/>
    </sheetView>
  </sheetViews>
  <sheetFormatPr defaultColWidth="9.109375" defaultRowHeight="13.8" x14ac:dyDescent="0.3"/>
  <cols>
    <col min="1" max="1" width="9.33203125" style="15" bestFit="1" customWidth="1"/>
    <col min="2" max="3" width="8.6640625" style="15" customWidth="1"/>
    <col min="4" max="5" width="8.6640625" style="37" customWidth="1"/>
    <col min="6" max="11" width="8.6640625" style="9" customWidth="1"/>
    <col min="12" max="14" width="8.88671875" customWidth="1"/>
    <col min="15" max="16384" width="9.109375" style="9"/>
  </cols>
  <sheetData>
    <row r="1" spans="1:11" x14ac:dyDescent="0.3">
      <c r="A1" s="24"/>
      <c r="B1" s="43"/>
      <c r="C1" s="45"/>
      <c r="D1" s="97" t="s">
        <v>38</v>
      </c>
      <c r="E1" s="97"/>
      <c r="F1" s="92"/>
      <c r="G1" s="93"/>
      <c r="H1" s="93"/>
      <c r="I1" s="93"/>
      <c r="J1" s="93"/>
      <c r="K1" s="94"/>
    </row>
    <row r="2" spans="1:11" s="26" customFormat="1" x14ac:dyDescent="0.3">
      <c r="A2" s="25"/>
      <c r="B2" s="95" t="s">
        <v>38</v>
      </c>
      <c r="C2" s="96"/>
      <c r="D2" s="95" t="s">
        <v>40</v>
      </c>
      <c r="E2" s="98"/>
      <c r="F2" s="86"/>
      <c r="G2" s="87"/>
      <c r="H2" s="87"/>
      <c r="I2" s="87"/>
      <c r="J2" s="87"/>
      <c r="K2" s="88"/>
    </row>
    <row r="3" spans="1:11" s="26" customFormat="1" x14ac:dyDescent="0.3">
      <c r="A3" s="27"/>
      <c r="B3" s="89" t="s">
        <v>39</v>
      </c>
      <c r="C3" s="91"/>
      <c r="D3" s="89" t="s">
        <v>62</v>
      </c>
      <c r="E3" s="90"/>
      <c r="F3" s="89" t="s">
        <v>2</v>
      </c>
      <c r="G3" s="90"/>
      <c r="H3" s="90"/>
      <c r="I3" s="90"/>
      <c r="J3" s="90"/>
      <c r="K3" s="91"/>
    </row>
    <row r="4" spans="1:11" ht="13.5" customHeight="1" x14ac:dyDescent="0.3">
      <c r="A4" s="28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83</v>
      </c>
      <c r="H4" s="2" t="s">
        <v>84</v>
      </c>
      <c r="I4" s="2" t="s">
        <v>4</v>
      </c>
      <c r="J4" s="2" t="s">
        <v>85</v>
      </c>
      <c r="K4" s="2" t="s">
        <v>84</v>
      </c>
    </row>
    <row r="5" spans="1:11" s="10" customFormat="1" ht="93.75" customHeight="1" thickBot="1" x14ac:dyDescent="0.3">
      <c r="A5" s="29" t="s">
        <v>16</v>
      </c>
      <c r="B5" s="6" t="s">
        <v>41</v>
      </c>
      <c r="C5" s="6" t="s">
        <v>42</v>
      </c>
      <c r="D5" s="6" t="s">
        <v>64</v>
      </c>
      <c r="E5" s="6" t="s">
        <v>63</v>
      </c>
      <c r="F5" s="6" t="s">
        <v>43</v>
      </c>
      <c r="G5" s="6" t="s">
        <v>77</v>
      </c>
      <c r="H5" s="6" t="s">
        <v>78</v>
      </c>
      <c r="I5" s="6" t="s">
        <v>32</v>
      </c>
      <c r="J5" s="6" t="s">
        <v>79</v>
      </c>
      <c r="K5" s="6" t="s">
        <v>80</v>
      </c>
    </row>
    <row r="6" spans="1:11" s="14" customFormat="1" ht="14.4" thickBot="1" x14ac:dyDescent="0.35">
      <c r="A6" s="11"/>
      <c r="B6" s="42"/>
      <c r="C6" s="42"/>
      <c r="D6" s="12"/>
      <c r="E6" s="12"/>
      <c r="F6" s="12"/>
      <c r="G6" s="12"/>
      <c r="H6" s="12"/>
      <c r="I6" s="12"/>
      <c r="J6" s="12"/>
      <c r="K6" s="13"/>
    </row>
    <row r="7" spans="1:11" s="14" customFormat="1" x14ac:dyDescent="0.3">
      <c r="A7" s="1" t="s">
        <v>52</v>
      </c>
      <c r="B7" s="65">
        <v>55</v>
      </c>
      <c r="C7" s="66">
        <v>223</v>
      </c>
      <c r="D7" s="30">
        <v>219</v>
      </c>
      <c r="E7" s="18">
        <v>60</v>
      </c>
      <c r="F7" s="30">
        <v>63</v>
      </c>
      <c r="G7" s="31">
        <v>7</v>
      </c>
      <c r="H7" s="31">
        <v>12</v>
      </c>
      <c r="I7" s="31">
        <v>194</v>
      </c>
      <c r="J7" s="31">
        <v>2</v>
      </c>
      <c r="K7" s="18">
        <v>0</v>
      </c>
    </row>
    <row r="8" spans="1:11" s="14" customFormat="1" x14ac:dyDescent="0.3">
      <c r="A8" s="1" t="s">
        <v>53</v>
      </c>
      <c r="B8" s="67">
        <v>59</v>
      </c>
      <c r="C8" s="68">
        <v>214</v>
      </c>
      <c r="D8" s="32">
        <v>199</v>
      </c>
      <c r="E8" s="23">
        <v>68</v>
      </c>
      <c r="F8" s="32">
        <v>75</v>
      </c>
      <c r="G8" s="33">
        <v>7</v>
      </c>
      <c r="H8" s="33">
        <v>7</v>
      </c>
      <c r="I8" s="33">
        <v>174</v>
      </c>
      <c r="J8" s="33">
        <v>3</v>
      </c>
      <c r="K8" s="23">
        <v>3</v>
      </c>
    </row>
    <row r="9" spans="1:11" s="14" customFormat="1" x14ac:dyDescent="0.3">
      <c r="A9" s="1" t="s">
        <v>54</v>
      </c>
      <c r="B9" s="67">
        <v>29</v>
      </c>
      <c r="C9" s="68">
        <v>130</v>
      </c>
      <c r="D9" s="32">
        <v>112</v>
      </c>
      <c r="E9" s="23">
        <v>46</v>
      </c>
      <c r="F9" s="32">
        <v>33</v>
      </c>
      <c r="G9" s="33">
        <v>8</v>
      </c>
      <c r="H9" s="33">
        <v>7</v>
      </c>
      <c r="I9" s="33">
        <v>108</v>
      </c>
      <c r="J9" s="33">
        <v>5</v>
      </c>
      <c r="K9" s="23">
        <v>0</v>
      </c>
    </row>
    <row r="10" spans="1:11" s="34" customFormat="1" x14ac:dyDescent="0.3">
      <c r="A10" s="1" t="s">
        <v>55</v>
      </c>
      <c r="B10" s="67">
        <v>28</v>
      </c>
      <c r="C10" s="68">
        <v>154</v>
      </c>
      <c r="D10" s="32">
        <v>147</v>
      </c>
      <c r="E10" s="23">
        <v>34</v>
      </c>
      <c r="F10" s="32">
        <v>40</v>
      </c>
      <c r="G10" s="33">
        <v>5</v>
      </c>
      <c r="H10" s="33">
        <v>7</v>
      </c>
      <c r="I10" s="33">
        <v>129</v>
      </c>
      <c r="J10" s="33">
        <v>3</v>
      </c>
      <c r="K10" s="23">
        <v>0</v>
      </c>
    </row>
    <row r="11" spans="1:11" s="34" customFormat="1" x14ac:dyDescent="0.3">
      <c r="A11" s="1" t="s">
        <v>56</v>
      </c>
      <c r="B11" s="67">
        <v>57</v>
      </c>
      <c r="C11" s="68">
        <v>292</v>
      </c>
      <c r="D11" s="32">
        <v>263</v>
      </c>
      <c r="E11" s="23">
        <v>87</v>
      </c>
      <c r="F11" s="32">
        <v>96</v>
      </c>
      <c r="G11" s="33">
        <v>26</v>
      </c>
      <c r="H11" s="33">
        <v>13</v>
      </c>
      <c r="I11" s="33">
        <v>211</v>
      </c>
      <c r="J11" s="33">
        <v>3</v>
      </c>
      <c r="K11" s="23">
        <v>1</v>
      </c>
    </row>
    <row r="12" spans="1:11" s="34" customFormat="1" x14ac:dyDescent="0.3">
      <c r="A12" s="1" t="s">
        <v>57</v>
      </c>
      <c r="B12" s="67">
        <v>29</v>
      </c>
      <c r="C12" s="68">
        <v>169</v>
      </c>
      <c r="D12" s="32">
        <v>159</v>
      </c>
      <c r="E12" s="23">
        <v>39</v>
      </c>
      <c r="F12" s="32">
        <v>41</v>
      </c>
      <c r="G12" s="33">
        <v>6</v>
      </c>
      <c r="H12" s="33">
        <v>3</v>
      </c>
      <c r="I12" s="33">
        <v>148</v>
      </c>
      <c r="J12" s="33">
        <v>4</v>
      </c>
      <c r="K12" s="23">
        <v>0</v>
      </c>
    </row>
    <row r="13" spans="1:11" s="34" customFormat="1" x14ac:dyDescent="0.3">
      <c r="A13" s="1" t="s">
        <v>58</v>
      </c>
      <c r="B13" s="67">
        <v>24</v>
      </c>
      <c r="C13" s="68">
        <v>223</v>
      </c>
      <c r="D13" s="32">
        <v>208</v>
      </c>
      <c r="E13" s="23">
        <v>36</v>
      </c>
      <c r="F13" s="32">
        <v>41</v>
      </c>
      <c r="G13" s="33">
        <v>10</v>
      </c>
      <c r="H13" s="33">
        <v>4</v>
      </c>
      <c r="I13" s="33">
        <v>191</v>
      </c>
      <c r="J13" s="33">
        <v>4</v>
      </c>
      <c r="K13" s="23">
        <v>0</v>
      </c>
    </row>
    <row r="14" spans="1:11" s="34" customFormat="1" x14ac:dyDescent="0.3">
      <c r="A14" s="1" t="s">
        <v>59</v>
      </c>
      <c r="B14" s="67">
        <v>2</v>
      </c>
      <c r="C14" s="68">
        <v>29</v>
      </c>
      <c r="D14" s="32">
        <v>28</v>
      </c>
      <c r="E14" s="23">
        <v>3</v>
      </c>
      <c r="F14" s="32">
        <v>3</v>
      </c>
      <c r="G14" s="33">
        <v>1</v>
      </c>
      <c r="H14" s="33">
        <v>1</v>
      </c>
      <c r="I14" s="33">
        <v>25</v>
      </c>
      <c r="J14" s="33">
        <v>1</v>
      </c>
      <c r="K14" s="23">
        <v>0</v>
      </c>
    </row>
    <row r="15" spans="1:11" s="34" customFormat="1" x14ac:dyDescent="0.3">
      <c r="A15" s="1" t="s">
        <v>60</v>
      </c>
      <c r="B15" s="67">
        <v>1</v>
      </c>
      <c r="C15" s="68">
        <v>34</v>
      </c>
      <c r="D15" s="32">
        <v>29</v>
      </c>
      <c r="E15" s="23">
        <v>4</v>
      </c>
      <c r="F15" s="32">
        <v>1</v>
      </c>
      <c r="G15" s="33">
        <v>5</v>
      </c>
      <c r="H15" s="33">
        <v>2</v>
      </c>
      <c r="I15" s="33">
        <v>28</v>
      </c>
      <c r="J15" s="33">
        <v>1</v>
      </c>
      <c r="K15" s="23">
        <v>0</v>
      </c>
    </row>
    <row r="16" spans="1:11" s="34" customFormat="1" x14ac:dyDescent="0.3">
      <c r="A16" s="1" t="s">
        <v>61</v>
      </c>
      <c r="B16" s="69">
        <v>43</v>
      </c>
      <c r="C16" s="70">
        <v>150</v>
      </c>
      <c r="D16" s="49">
        <v>136</v>
      </c>
      <c r="E16" s="52">
        <v>56</v>
      </c>
      <c r="F16" s="49">
        <v>57</v>
      </c>
      <c r="G16" s="55">
        <v>5</v>
      </c>
      <c r="H16" s="55">
        <v>7</v>
      </c>
      <c r="I16" s="55">
        <v>123</v>
      </c>
      <c r="J16" s="55">
        <v>1</v>
      </c>
      <c r="K16" s="52">
        <v>0</v>
      </c>
    </row>
    <row r="17" spans="1:11" x14ac:dyDescent="0.3">
      <c r="A17" s="8" t="s">
        <v>0</v>
      </c>
      <c r="B17" s="16">
        <f t="shared" ref="B17:K17" si="0">SUM(B7:B16)</f>
        <v>327</v>
      </c>
      <c r="C17" s="51">
        <f t="shared" si="0"/>
        <v>1618</v>
      </c>
      <c r="D17" s="16">
        <f t="shared" si="0"/>
        <v>1500</v>
      </c>
      <c r="E17" s="51">
        <f t="shared" si="0"/>
        <v>433</v>
      </c>
      <c r="F17" s="16">
        <f t="shared" si="0"/>
        <v>450</v>
      </c>
      <c r="G17" s="16">
        <f t="shared" si="0"/>
        <v>80</v>
      </c>
      <c r="H17" s="16">
        <f t="shared" si="0"/>
        <v>63</v>
      </c>
      <c r="I17" s="16">
        <f t="shared" si="0"/>
        <v>1331</v>
      </c>
      <c r="J17" s="16">
        <f>SUM(J7:J16)</f>
        <v>27</v>
      </c>
      <c r="K17" s="16">
        <f t="shared" si="0"/>
        <v>4</v>
      </c>
    </row>
    <row r="18" spans="1:11" x14ac:dyDescent="0.3">
      <c r="A18" s="36"/>
      <c r="B18" s="50"/>
      <c r="C18" s="50"/>
      <c r="D18" s="50"/>
      <c r="E18" s="50"/>
    </row>
  </sheetData>
  <sheetProtection selectLockedCells="1"/>
  <mergeCells count="8">
    <mergeCell ref="F2:K2"/>
    <mergeCell ref="F3:K3"/>
    <mergeCell ref="F1:K1"/>
    <mergeCell ref="B3:C3"/>
    <mergeCell ref="B2:C2"/>
    <mergeCell ref="D1:E1"/>
    <mergeCell ref="D2:E2"/>
    <mergeCell ref="D3:E3"/>
  </mergeCells>
  <phoneticPr fontId="1" type="noConversion"/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zoomScaleSheetLayoutView="100" workbookViewId="0">
      <selection activeCell="N15" sqref="N15"/>
    </sheetView>
  </sheetViews>
  <sheetFormatPr defaultColWidth="9.109375" defaultRowHeight="13.8" x14ac:dyDescent="0.3"/>
  <cols>
    <col min="1" max="1" width="9.33203125" style="15" bestFit="1" customWidth="1"/>
    <col min="2" max="11" width="8.6640625" style="9" customWidth="1"/>
    <col min="12" max="12" width="12.44140625" style="9" customWidth="1"/>
    <col min="13" max="16384" width="9.109375" style="9"/>
  </cols>
  <sheetData>
    <row r="1" spans="1:12" x14ac:dyDescent="0.3">
      <c r="A1" s="24"/>
      <c r="B1" s="92"/>
      <c r="C1" s="93"/>
      <c r="D1" s="93"/>
      <c r="E1" s="93"/>
      <c r="F1" s="94"/>
      <c r="G1" s="92"/>
      <c r="H1" s="93"/>
      <c r="I1" s="94"/>
      <c r="J1" s="92"/>
      <c r="K1" s="94"/>
      <c r="L1" s="84"/>
    </row>
    <row r="2" spans="1:12" s="26" customFormat="1" x14ac:dyDescent="0.3">
      <c r="A2" s="25"/>
      <c r="B2" s="86"/>
      <c r="C2" s="87"/>
      <c r="D2" s="87"/>
      <c r="E2" s="87"/>
      <c r="F2" s="88"/>
      <c r="G2" s="95" t="s">
        <v>1</v>
      </c>
      <c r="H2" s="98"/>
      <c r="I2" s="96"/>
      <c r="J2" s="95" t="s">
        <v>5</v>
      </c>
      <c r="K2" s="98"/>
      <c r="L2" s="46" t="s">
        <v>6</v>
      </c>
    </row>
    <row r="3" spans="1:12" s="26" customFormat="1" x14ac:dyDescent="0.3">
      <c r="A3" s="27"/>
      <c r="B3" s="89" t="s">
        <v>2</v>
      </c>
      <c r="C3" s="90"/>
      <c r="D3" s="90"/>
      <c r="E3" s="90"/>
      <c r="F3" s="91"/>
      <c r="G3" s="89" t="s">
        <v>2</v>
      </c>
      <c r="H3" s="90"/>
      <c r="I3" s="91"/>
      <c r="J3" s="89" t="s">
        <v>9</v>
      </c>
      <c r="K3" s="90"/>
      <c r="L3" s="7" t="s">
        <v>10</v>
      </c>
    </row>
    <row r="4" spans="1:12" ht="13.5" customHeight="1" x14ac:dyDescent="0.3">
      <c r="A4" s="28"/>
      <c r="B4" s="2" t="s">
        <v>93</v>
      </c>
      <c r="C4" s="2" t="s">
        <v>93</v>
      </c>
      <c r="D4" s="2" t="s">
        <v>93</v>
      </c>
      <c r="E4" s="2" t="s">
        <v>93</v>
      </c>
      <c r="F4" s="2" t="s">
        <v>93</v>
      </c>
      <c r="G4" s="2" t="s">
        <v>85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93.75" customHeight="1" thickBot="1" x14ac:dyDescent="0.3">
      <c r="A5" s="29" t="s">
        <v>16</v>
      </c>
      <c r="B5" s="6" t="s">
        <v>96</v>
      </c>
      <c r="C5" s="6" t="s">
        <v>87</v>
      </c>
      <c r="D5" s="6" t="s">
        <v>88</v>
      </c>
      <c r="E5" s="6" t="s">
        <v>81</v>
      </c>
      <c r="F5" s="6" t="s">
        <v>82</v>
      </c>
      <c r="G5" s="6" t="s">
        <v>86</v>
      </c>
      <c r="H5" s="6" t="s">
        <v>33</v>
      </c>
      <c r="I5" s="6" t="s">
        <v>44</v>
      </c>
      <c r="J5" s="4" t="s">
        <v>37</v>
      </c>
      <c r="K5" s="4" t="s">
        <v>51</v>
      </c>
      <c r="L5" s="4" t="s">
        <v>45</v>
      </c>
    </row>
    <row r="6" spans="1:12" s="14" customFormat="1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x14ac:dyDescent="0.3">
      <c r="A7" s="1" t="s">
        <v>52</v>
      </c>
      <c r="B7" s="30">
        <v>0</v>
      </c>
      <c r="C7" s="31">
        <v>0</v>
      </c>
      <c r="D7" s="31">
        <v>0</v>
      </c>
      <c r="E7" s="31">
        <v>0</v>
      </c>
      <c r="F7" s="18">
        <v>0</v>
      </c>
      <c r="G7" s="30">
        <v>11</v>
      </c>
      <c r="H7" s="31">
        <v>198</v>
      </c>
      <c r="I7" s="18">
        <v>64</v>
      </c>
      <c r="J7" s="30">
        <v>206</v>
      </c>
      <c r="K7" s="18">
        <v>69</v>
      </c>
      <c r="L7" s="17">
        <v>245</v>
      </c>
    </row>
    <row r="8" spans="1:12" s="14" customFormat="1" x14ac:dyDescent="0.3">
      <c r="A8" s="1" t="s">
        <v>53</v>
      </c>
      <c r="B8" s="32">
        <v>0</v>
      </c>
      <c r="C8" s="33">
        <v>0</v>
      </c>
      <c r="D8" s="33">
        <v>0</v>
      </c>
      <c r="E8" s="33">
        <v>0</v>
      </c>
      <c r="F8" s="23">
        <v>0</v>
      </c>
      <c r="G8" s="32">
        <v>18</v>
      </c>
      <c r="H8" s="33">
        <v>180</v>
      </c>
      <c r="I8" s="23">
        <v>67</v>
      </c>
      <c r="J8" s="32">
        <v>200</v>
      </c>
      <c r="K8" s="23">
        <v>69</v>
      </c>
      <c r="L8" s="22">
        <v>222</v>
      </c>
    </row>
    <row r="9" spans="1:12" s="14" customFormat="1" x14ac:dyDescent="0.3">
      <c r="A9" s="1" t="s">
        <v>54</v>
      </c>
      <c r="B9" s="32">
        <v>0</v>
      </c>
      <c r="C9" s="33">
        <v>0</v>
      </c>
      <c r="D9" s="33">
        <v>0</v>
      </c>
      <c r="E9" s="33">
        <v>0</v>
      </c>
      <c r="F9" s="23">
        <v>0</v>
      </c>
      <c r="G9" s="32">
        <v>9</v>
      </c>
      <c r="H9" s="33">
        <v>111</v>
      </c>
      <c r="I9" s="23">
        <v>38</v>
      </c>
      <c r="J9" s="32">
        <v>108</v>
      </c>
      <c r="K9" s="23">
        <v>49</v>
      </c>
      <c r="L9" s="22">
        <v>139</v>
      </c>
    </row>
    <row r="10" spans="1:12" s="34" customFormat="1" x14ac:dyDescent="0.3">
      <c r="A10" s="1" t="s">
        <v>55</v>
      </c>
      <c r="B10" s="32">
        <v>0</v>
      </c>
      <c r="C10" s="33">
        <v>0</v>
      </c>
      <c r="D10" s="33">
        <v>0</v>
      </c>
      <c r="E10" s="33">
        <v>0</v>
      </c>
      <c r="F10" s="23">
        <v>0</v>
      </c>
      <c r="G10" s="32">
        <v>8</v>
      </c>
      <c r="H10" s="33">
        <v>137</v>
      </c>
      <c r="I10" s="23">
        <v>35</v>
      </c>
      <c r="J10" s="32">
        <v>139</v>
      </c>
      <c r="K10" s="23">
        <v>41</v>
      </c>
      <c r="L10" s="22">
        <v>165</v>
      </c>
    </row>
    <row r="11" spans="1:12" s="34" customFormat="1" x14ac:dyDescent="0.3">
      <c r="A11" s="1" t="s">
        <v>56</v>
      </c>
      <c r="B11" s="32">
        <v>0</v>
      </c>
      <c r="C11" s="33">
        <v>0</v>
      </c>
      <c r="D11" s="33">
        <v>0</v>
      </c>
      <c r="E11" s="33">
        <v>0</v>
      </c>
      <c r="F11" s="23">
        <v>0</v>
      </c>
      <c r="G11" s="32">
        <v>14</v>
      </c>
      <c r="H11" s="33">
        <v>254</v>
      </c>
      <c r="I11" s="23">
        <v>79</v>
      </c>
      <c r="J11" s="32">
        <v>243</v>
      </c>
      <c r="K11" s="23">
        <v>98</v>
      </c>
      <c r="L11" s="22">
        <v>323</v>
      </c>
    </row>
    <row r="12" spans="1:12" s="34" customFormat="1" x14ac:dyDescent="0.3">
      <c r="A12" s="1" t="s">
        <v>57</v>
      </c>
      <c r="B12" s="32">
        <v>0</v>
      </c>
      <c r="C12" s="33">
        <v>0</v>
      </c>
      <c r="D12" s="33">
        <v>0</v>
      </c>
      <c r="E12" s="33">
        <v>0</v>
      </c>
      <c r="F12" s="23">
        <v>0</v>
      </c>
      <c r="G12" s="32">
        <v>15</v>
      </c>
      <c r="H12" s="33">
        <v>154</v>
      </c>
      <c r="I12" s="23">
        <v>29</v>
      </c>
      <c r="J12" s="32">
        <v>155</v>
      </c>
      <c r="K12" s="23">
        <v>41</v>
      </c>
      <c r="L12" s="22">
        <v>187</v>
      </c>
    </row>
    <row r="13" spans="1:12" s="34" customFormat="1" x14ac:dyDescent="0.3">
      <c r="A13" s="1" t="s">
        <v>58</v>
      </c>
      <c r="B13" s="32">
        <v>0</v>
      </c>
      <c r="C13" s="33">
        <v>0</v>
      </c>
      <c r="D13" s="33">
        <v>0</v>
      </c>
      <c r="E13" s="33">
        <v>0</v>
      </c>
      <c r="F13" s="23">
        <v>0</v>
      </c>
      <c r="G13" s="32">
        <v>15</v>
      </c>
      <c r="H13" s="33">
        <v>181</v>
      </c>
      <c r="I13" s="23">
        <v>47</v>
      </c>
      <c r="J13" s="32">
        <v>204</v>
      </c>
      <c r="K13" s="23">
        <v>39</v>
      </c>
      <c r="L13" s="22">
        <v>231</v>
      </c>
    </row>
    <row r="14" spans="1:12" s="34" customFormat="1" x14ac:dyDescent="0.3">
      <c r="A14" s="1" t="s">
        <v>59</v>
      </c>
      <c r="B14" s="32">
        <v>0</v>
      </c>
      <c r="C14" s="33">
        <v>0</v>
      </c>
      <c r="D14" s="33">
        <v>0</v>
      </c>
      <c r="E14" s="33">
        <v>0</v>
      </c>
      <c r="F14" s="23">
        <v>0</v>
      </c>
      <c r="G14" s="32">
        <v>2</v>
      </c>
      <c r="H14" s="33">
        <v>27</v>
      </c>
      <c r="I14" s="23">
        <v>2</v>
      </c>
      <c r="J14" s="32">
        <v>26</v>
      </c>
      <c r="K14" s="23">
        <v>3</v>
      </c>
      <c r="L14" s="22">
        <v>28</v>
      </c>
    </row>
    <row r="15" spans="1:12" s="34" customFormat="1" x14ac:dyDescent="0.3">
      <c r="A15" s="1" t="s">
        <v>60</v>
      </c>
      <c r="B15" s="32">
        <v>0</v>
      </c>
      <c r="C15" s="33">
        <v>0</v>
      </c>
      <c r="D15" s="33">
        <v>0</v>
      </c>
      <c r="E15" s="33">
        <v>0</v>
      </c>
      <c r="F15" s="23">
        <v>0</v>
      </c>
      <c r="G15" s="32">
        <v>3</v>
      </c>
      <c r="H15" s="33">
        <v>29</v>
      </c>
      <c r="I15" s="23">
        <v>3</v>
      </c>
      <c r="J15" s="32">
        <v>34</v>
      </c>
      <c r="K15" s="23">
        <v>1</v>
      </c>
      <c r="L15" s="22">
        <v>34</v>
      </c>
    </row>
    <row r="16" spans="1:12" s="34" customFormat="1" x14ac:dyDescent="0.3">
      <c r="A16" s="1" t="s">
        <v>61</v>
      </c>
      <c r="B16" s="49">
        <v>0</v>
      </c>
      <c r="C16" s="55">
        <v>0</v>
      </c>
      <c r="D16" s="55">
        <v>0</v>
      </c>
      <c r="E16" s="55">
        <v>0</v>
      </c>
      <c r="F16" s="52">
        <v>0</v>
      </c>
      <c r="G16" s="49">
        <v>5</v>
      </c>
      <c r="H16" s="55">
        <v>131</v>
      </c>
      <c r="I16" s="52">
        <v>55</v>
      </c>
      <c r="J16" s="49">
        <v>132</v>
      </c>
      <c r="K16" s="52">
        <v>55</v>
      </c>
      <c r="L16" s="77">
        <v>170</v>
      </c>
    </row>
    <row r="17" spans="1:12" x14ac:dyDescent="0.3">
      <c r="A17" s="8" t="s">
        <v>0</v>
      </c>
      <c r="B17" s="16">
        <f t="shared" ref="B17:L17" si="0">SUM(B7:B16)</f>
        <v>0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100</v>
      </c>
      <c r="H17" s="16">
        <f t="shared" si="0"/>
        <v>1402</v>
      </c>
      <c r="I17" s="16">
        <f t="shared" si="0"/>
        <v>419</v>
      </c>
      <c r="J17" s="16">
        <f t="shared" si="0"/>
        <v>1447</v>
      </c>
      <c r="K17" s="16">
        <f t="shared" si="0"/>
        <v>465</v>
      </c>
      <c r="L17" s="16">
        <f t="shared" si="0"/>
        <v>1744</v>
      </c>
    </row>
    <row r="18" spans="1:12" x14ac:dyDescent="0.3">
      <c r="A18" s="36"/>
      <c r="J18" s="50"/>
      <c r="K18" s="50"/>
      <c r="L18" s="50"/>
    </row>
  </sheetData>
  <sheetProtection selectLockedCells="1"/>
  <mergeCells count="9">
    <mergeCell ref="B1:F1"/>
    <mergeCell ref="B2:F2"/>
    <mergeCell ref="B3:F3"/>
    <mergeCell ref="G2:I2"/>
    <mergeCell ref="G3:I3"/>
    <mergeCell ref="J2:K2"/>
    <mergeCell ref="J3:K3"/>
    <mergeCell ref="G1:I1"/>
    <mergeCell ref="J1:K1"/>
  </mergeCells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100" workbookViewId="0">
      <selection activeCell="H10" sqref="H10"/>
    </sheetView>
  </sheetViews>
  <sheetFormatPr defaultColWidth="9.109375" defaultRowHeight="13.8" x14ac:dyDescent="0.3"/>
  <cols>
    <col min="1" max="1" width="9.33203125" style="15" bestFit="1" customWidth="1"/>
    <col min="2" max="5" width="8.6640625" style="9" customWidth="1"/>
    <col min="6" max="7" width="9.6640625" style="9" customWidth="1"/>
    <col min="8" max="9" width="8.6640625" style="9" customWidth="1"/>
    <col min="10" max="16384" width="9.109375" style="9"/>
  </cols>
  <sheetData>
    <row r="1" spans="1:9" x14ac:dyDescent="0.3">
      <c r="A1" s="24"/>
      <c r="B1" s="99" t="s">
        <v>6</v>
      </c>
      <c r="C1" s="100"/>
      <c r="D1" s="99" t="s">
        <v>7</v>
      </c>
      <c r="E1" s="100"/>
      <c r="F1" s="101" t="s">
        <v>8</v>
      </c>
      <c r="G1" s="102"/>
      <c r="H1" s="101" t="s">
        <v>94</v>
      </c>
      <c r="I1" s="102"/>
    </row>
    <row r="2" spans="1:9" s="26" customFormat="1" x14ac:dyDescent="0.3">
      <c r="A2" s="27"/>
      <c r="B2" s="89" t="s">
        <v>11</v>
      </c>
      <c r="C2" s="91"/>
      <c r="D2" s="89" t="s">
        <v>12</v>
      </c>
      <c r="E2" s="91"/>
      <c r="F2" s="89" t="s">
        <v>13</v>
      </c>
      <c r="G2" s="91"/>
      <c r="H2" s="95" t="s">
        <v>95</v>
      </c>
      <c r="I2" s="96"/>
    </row>
    <row r="3" spans="1:9" ht="13.5" customHeight="1" x14ac:dyDescent="0.3">
      <c r="A3" s="28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89" t="s">
        <v>91</v>
      </c>
      <c r="I3" s="91"/>
    </row>
    <row r="4" spans="1:9" s="10" customFormat="1" ht="75" customHeight="1" thickBot="1" x14ac:dyDescent="0.3">
      <c r="A4" s="29" t="s">
        <v>16</v>
      </c>
      <c r="B4" s="4" t="s">
        <v>34</v>
      </c>
      <c r="C4" s="4" t="s">
        <v>46</v>
      </c>
      <c r="D4" s="5" t="s">
        <v>47</v>
      </c>
      <c r="E4" s="5" t="s">
        <v>35</v>
      </c>
      <c r="F4" s="5" t="s">
        <v>48</v>
      </c>
      <c r="G4" s="5" t="s">
        <v>49</v>
      </c>
      <c r="H4" s="82" t="s">
        <v>89</v>
      </c>
      <c r="I4" s="83" t="s">
        <v>90</v>
      </c>
    </row>
    <row r="5" spans="1:9" s="14" customFormat="1" ht="14.4" thickBot="1" x14ac:dyDescent="0.35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x14ac:dyDescent="0.3">
      <c r="A6" s="1" t="s">
        <v>52</v>
      </c>
      <c r="B6" s="30">
        <v>211</v>
      </c>
      <c r="C6" s="18">
        <v>61</v>
      </c>
      <c r="D6" s="30">
        <v>54</v>
      </c>
      <c r="E6" s="18">
        <v>221</v>
      </c>
      <c r="F6" s="30">
        <v>66</v>
      </c>
      <c r="G6" s="18">
        <v>196</v>
      </c>
      <c r="H6" s="30">
        <v>149</v>
      </c>
      <c r="I6" s="72">
        <v>113</v>
      </c>
    </row>
    <row r="7" spans="1:9" s="14" customFormat="1" x14ac:dyDescent="0.3">
      <c r="A7" s="1" t="s">
        <v>53</v>
      </c>
      <c r="B7" s="32">
        <v>197</v>
      </c>
      <c r="C7" s="23">
        <v>68</v>
      </c>
      <c r="D7" s="32">
        <v>60</v>
      </c>
      <c r="E7" s="23">
        <v>205</v>
      </c>
      <c r="F7" s="32">
        <v>92</v>
      </c>
      <c r="G7" s="23">
        <v>178</v>
      </c>
      <c r="H7" s="32">
        <v>138</v>
      </c>
      <c r="I7" s="75">
        <v>124</v>
      </c>
    </row>
    <row r="8" spans="1:9" s="14" customFormat="1" x14ac:dyDescent="0.3">
      <c r="A8" s="1" t="s">
        <v>54</v>
      </c>
      <c r="B8" s="32">
        <v>121</v>
      </c>
      <c r="C8" s="23">
        <v>34</v>
      </c>
      <c r="D8" s="32">
        <v>30</v>
      </c>
      <c r="E8" s="23">
        <v>124</v>
      </c>
      <c r="F8" s="32">
        <v>55</v>
      </c>
      <c r="G8" s="23">
        <v>104</v>
      </c>
      <c r="H8" s="32">
        <v>99</v>
      </c>
      <c r="I8" s="75">
        <v>60</v>
      </c>
    </row>
    <row r="9" spans="1:9" s="34" customFormat="1" x14ac:dyDescent="0.3">
      <c r="A9" s="1" t="s">
        <v>55</v>
      </c>
      <c r="B9" s="32">
        <v>146</v>
      </c>
      <c r="C9" s="23">
        <v>33</v>
      </c>
      <c r="D9" s="32">
        <v>30</v>
      </c>
      <c r="E9" s="23">
        <v>150</v>
      </c>
      <c r="F9" s="32">
        <v>49</v>
      </c>
      <c r="G9" s="23">
        <v>129</v>
      </c>
      <c r="H9" s="32">
        <v>111</v>
      </c>
      <c r="I9" s="75">
        <v>67</v>
      </c>
    </row>
    <row r="10" spans="1:9" s="34" customFormat="1" x14ac:dyDescent="0.3">
      <c r="A10" s="1" t="s">
        <v>56</v>
      </c>
      <c r="B10" s="32">
        <v>266</v>
      </c>
      <c r="C10" s="23">
        <v>77</v>
      </c>
      <c r="D10" s="32">
        <v>68</v>
      </c>
      <c r="E10" s="23">
        <v>275</v>
      </c>
      <c r="F10" s="32">
        <v>136</v>
      </c>
      <c r="G10" s="23">
        <v>216</v>
      </c>
      <c r="H10" s="32">
        <v>175</v>
      </c>
      <c r="I10" s="75">
        <v>169</v>
      </c>
    </row>
    <row r="11" spans="1:9" s="34" customFormat="1" x14ac:dyDescent="0.3">
      <c r="A11" s="1" t="s">
        <v>57</v>
      </c>
      <c r="B11" s="32">
        <v>161</v>
      </c>
      <c r="C11" s="23">
        <v>38</v>
      </c>
      <c r="D11" s="32">
        <v>31</v>
      </c>
      <c r="E11" s="23">
        <v>167</v>
      </c>
      <c r="F11" s="32">
        <v>74</v>
      </c>
      <c r="G11" s="23">
        <v>125</v>
      </c>
      <c r="H11" s="32">
        <v>116</v>
      </c>
      <c r="I11" s="75">
        <v>86</v>
      </c>
    </row>
    <row r="12" spans="1:9" s="34" customFormat="1" x14ac:dyDescent="0.3">
      <c r="A12" s="1" t="s">
        <v>58</v>
      </c>
      <c r="B12" s="32">
        <v>214</v>
      </c>
      <c r="C12" s="23">
        <v>32</v>
      </c>
      <c r="D12" s="32">
        <v>33</v>
      </c>
      <c r="E12" s="23">
        <v>208</v>
      </c>
      <c r="F12" s="32">
        <v>71</v>
      </c>
      <c r="G12" s="23">
        <v>175</v>
      </c>
      <c r="H12" s="32">
        <v>130</v>
      </c>
      <c r="I12" s="75">
        <v>115</v>
      </c>
    </row>
    <row r="13" spans="1:9" s="34" customFormat="1" x14ac:dyDescent="0.3">
      <c r="A13" s="1" t="s">
        <v>59</v>
      </c>
      <c r="B13" s="32">
        <v>28</v>
      </c>
      <c r="C13" s="23">
        <v>3</v>
      </c>
      <c r="D13" s="32">
        <v>2</v>
      </c>
      <c r="E13" s="23">
        <v>27</v>
      </c>
      <c r="F13" s="32">
        <v>13</v>
      </c>
      <c r="G13" s="23">
        <v>18</v>
      </c>
      <c r="H13" s="32">
        <v>25</v>
      </c>
      <c r="I13" s="75">
        <v>6</v>
      </c>
    </row>
    <row r="14" spans="1:9" s="34" customFormat="1" x14ac:dyDescent="0.3">
      <c r="A14" s="1" t="s">
        <v>60</v>
      </c>
      <c r="B14" s="32">
        <v>35</v>
      </c>
      <c r="C14" s="23">
        <v>1</v>
      </c>
      <c r="D14" s="32">
        <v>1</v>
      </c>
      <c r="E14" s="23">
        <v>34</v>
      </c>
      <c r="F14" s="32">
        <v>2</v>
      </c>
      <c r="G14" s="23">
        <v>3</v>
      </c>
      <c r="H14" s="32">
        <v>23</v>
      </c>
      <c r="I14" s="75">
        <v>13</v>
      </c>
    </row>
    <row r="15" spans="1:9" s="34" customFormat="1" x14ac:dyDescent="0.3">
      <c r="A15" s="1" t="s">
        <v>61</v>
      </c>
      <c r="B15" s="49">
        <v>140</v>
      </c>
      <c r="C15" s="52">
        <v>52</v>
      </c>
      <c r="D15" s="49">
        <v>48</v>
      </c>
      <c r="E15" s="52">
        <v>144</v>
      </c>
      <c r="F15" s="49">
        <v>79</v>
      </c>
      <c r="G15" s="52">
        <v>114</v>
      </c>
      <c r="H15" s="49">
        <v>109</v>
      </c>
      <c r="I15" s="76">
        <v>77</v>
      </c>
    </row>
    <row r="16" spans="1:9" x14ac:dyDescent="0.3">
      <c r="A16" s="8" t="s">
        <v>0</v>
      </c>
      <c r="B16" s="16">
        <f t="shared" ref="B16:I16" si="0">SUM(B6:B15)</f>
        <v>1519</v>
      </c>
      <c r="C16" s="16">
        <f t="shared" si="0"/>
        <v>399</v>
      </c>
      <c r="D16" s="16">
        <f t="shared" si="0"/>
        <v>357</v>
      </c>
      <c r="E16" s="16">
        <f t="shared" si="0"/>
        <v>1555</v>
      </c>
      <c r="F16" s="16">
        <f t="shared" si="0"/>
        <v>637</v>
      </c>
      <c r="G16" s="16">
        <f t="shared" si="0"/>
        <v>1258</v>
      </c>
      <c r="H16" s="16">
        <f t="shared" si="0"/>
        <v>1075</v>
      </c>
      <c r="I16" s="16">
        <f t="shared" si="0"/>
        <v>830</v>
      </c>
    </row>
    <row r="17" spans="1:3" x14ac:dyDescent="0.3">
      <c r="A17" s="36"/>
      <c r="B17" s="50"/>
      <c r="C17" s="50"/>
    </row>
  </sheetData>
  <sheetProtection selectLockedCells="1"/>
  <mergeCells count="9">
    <mergeCell ref="B1:C1"/>
    <mergeCell ref="B2:C2"/>
    <mergeCell ref="H3:I3"/>
    <mergeCell ref="H2:I2"/>
    <mergeCell ref="F2:G2"/>
    <mergeCell ref="D2:E2"/>
    <mergeCell ref="H1:I1"/>
    <mergeCell ref="F1:G1"/>
    <mergeCell ref="D1:E1"/>
  </mergeCells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zoomScaleSheetLayoutView="100" workbookViewId="0">
      <selection activeCell="M11" sqref="M11"/>
    </sheetView>
  </sheetViews>
  <sheetFormatPr defaultColWidth="9.109375" defaultRowHeight="13.8" x14ac:dyDescent="0.3"/>
  <cols>
    <col min="1" max="1" width="9.33203125" style="15" bestFit="1" customWidth="1"/>
    <col min="2" max="2" width="9.6640625" style="9" customWidth="1"/>
    <col min="3" max="6" width="9.109375" style="9"/>
    <col min="7" max="12" width="8.6640625" style="9" customWidth="1"/>
    <col min="13" max="16384" width="9.109375" style="9"/>
  </cols>
  <sheetData>
    <row r="1" spans="1:12" x14ac:dyDescent="0.3">
      <c r="A1" s="43"/>
      <c r="B1" s="79"/>
      <c r="C1" s="80"/>
      <c r="D1" s="80"/>
      <c r="E1" s="80"/>
      <c r="F1" s="81"/>
      <c r="G1" s="79"/>
      <c r="H1" s="80"/>
      <c r="I1" s="80"/>
      <c r="J1" s="80"/>
      <c r="K1" s="80"/>
      <c r="L1" s="81"/>
    </row>
    <row r="2" spans="1:12" x14ac:dyDescent="0.3">
      <c r="A2" s="78"/>
      <c r="B2" s="95" t="s">
        <v>14</v>
      </c>
      <c r="C2" s="98"/>
      <c r="D2" s="98"/>
      <c r="E2" s="98"/>
      <c r="F2" s="96"/>
      <c r="G2" s="95" t="s">
        <v>65</v>
      </c>
      <c r="H2" s="98"/>
      <c r="I2" s="98"/>
      <c r="J2" s="98"/>
      <c r="K2" s="98"/>
      <c r="L2" s="96"/>
    </row>
    <row r="3" spans="1:12" x14ac:dyDescent="0.3">
      <c r="A3" s="27"/>
      <c r="B3" s="95" t="s">
        <v>15</v>
      </c>
      <c r="C3" s="98"/>
      <c r="D3" s="98"/>
      <c r="E3" s="98"/>
      <c r="F3" s="96"/>
      <c r="G3" s="103" t="s">
        <v>23</v>
      </c>
      <c r="H3" s="104"/>
      <c r="I3" s="103" t="s">
        <v>17</v>
      </c>
      <c r="J3" s="104"/>
      <c r="K3" s="103" t="s">
        <v>18</v>
      </c>
      <c r="L3" s="104"/>
    </row>
    <row r="4" spans="1:12" x14ac:dyDescent="0.3">
      <c r="A4" s="28"/>
      <c r="B4" s="105"/>
      <c r="C4" s="106"/>
      <c r="D4" s="106"/>
      <c r="E4" s="106"/>
      <c r="F4" s="107"/>
      <c r="G4" s="2" t="s">
        <v>3</v>
      </c>
      <c r="H4" s="2" t="s">
        <v>4</v>
      </c>
      <c r="I4" s="2" t="s">
        <v>4</v>
      </c>
      <c r="J4" s="2" t="s">
        <v>3</v>
      </c>
      <c r="K4" s="2" t="s">
        <v>4</v>
      </c>
      <c r="L4" s="2" t="s">
        <v>3</v>
      </c>
    </row>
    <row r="5" spans="1:12" ht="75" customHeight="1" thickBot="1" x14ac:dyDescent="0.35">
      <c r="A5" s="29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76</v>
      </c>
      <c r="H5" s="4" t="s">
        <v>66</v>
      </c>
      <c r="I5" s="5" t="s">
        <v>68</v>
      </c>
      <c r="J5" s="5" t="s">
        <v>67</v>
      </c>
      <c r="K5" s="5" t="s">
        <v>70</v>
      </c>
      <c r="L5" s="5" t="s">
        <v>69</v>
      </c>
    </row>
    <row r="6" spans="1:12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x14ac:dyDescent="0.3">
      <c r="A7" s="1" t="s">
        <v>52</v>
      </c>
      <c r="B7" s="17">
        <v>613</v>
      </c>
      <c r="C7" s="18">
        <v>24</v>
      </c>
      <c r="D7" s="40">
        <f>C7+B7</f>
        <v>637</v>
      </c>
      <c r="E7" s="18">
        <v>282</v>
      </c>
      <c r="F7" s="19">
        <f t="shared" ref="F7:F17" si="0">IF(D7&lt;&gt;0,E7/D7,"")</f>
        <v>0.44270015698587128</v>
      </c>
      <c r="G7" s="30">
        <v>42</v>
      </c>
      <c r="H7" s="18">
        <v>233</v>
      </c>
      <c r="I7" s="30">
        <v>221</v>
      </c>
      <c r="J7" s="18">
        <v>57</v>
      </c>
      <c r="K7" s="30">
        <v>179</v>
      </c>
      <c r="L7" s="18">
        <v>99</v>
      </c>
    </row>
    <row r="8" spans="1:12" x14ac:dyDescent="0.3">
      <c r="A8" s="1" t="s">
        <v>53</v>
      </c>
      <c r="B8" s="22">
        <v>565</v>
      </c>
      <c r="C8" s="23">
        <v>20</v>
      </c>
      <c r="D8" s="41">
        <f t="shared" ref="D8:D15" si="1">C8+B8</f>
        <v>585</v>
      </c>
      <c r="E8" s="23">
        <v>278</v>
      </c>
      <c r="F8" s="19">
        <f t="shared" si="0"/>
        <v>0.47521367521367519</v>
      </c>
      <c r="G8" s="35">
        <v>53</v>
      </c>
      <c r="H8" s="20">
        <v>216</v>
      </c>
      <c r="I8" s="35">
        <v>208</v>
      </c>
      <c r="J8" s="20">
        <v>65</v>
      </c>
      <c r="K8" s="35">
        <v>156</v>
      </c>
      <c r="L8" s="20">
        <v>119</v>
      </c>
    </row>
    <row r="9" spans="1:12" x14ac:dyDescent="0.3">
      <c r="A9" s="1" t="s">
        <v>54</v>
      </c>
      <c r="B9" s="22">
        <v>371</v>
      </c>
      <c r="C9" s="23">
        <v>10</v>
      </c>
      <c r="D9" s="41">
        <f t="shared" si="1"/>
        <v>381</v>
      </c>
      <c r="E9" s="23">
        <v>165</v>
      </c>
      <c r="F9" s="19">
        <f t="shared" si="0"/>
        <v>0.43307086614173229</v>
      </c>
      <c r="G9" s="35">
        <v>20</v>
      </c>
      <c r="H9" s="20">
        <v>141</v>
      </c>
      <c r="I9" s="35">
        <v>129</v>
      </c>
      <c r="J9" s="20">
        <v>31</v>
      </c>
      <c r="K9" s="35">
        <v>98</v>
      </c>
      <c r="L9" s="20">
        <v>66</v>
      </c>
    </row>
    <row r="10" spans="1:12" x14ac:dyDescent="0.3">
      <c r="A10" s="1" t="s">
        <v>55</v>
      </c>
      <c r="B10" s="22">
        <v>345</v>
      </c>
      <c r="C10" s="23">
        <v>10</v>
      </c>
      <c r="D10" s="41">
        <f t="shared" si="1"/>
        <v>355</v>
      </c>
      <c r="E10" s="23">
        <v>184</v>
      </c>
      <c r="F10" s="19">
        <f t="shared" si="0"/>
        <v>0.51830985915492955</v>
      </c>
      <c r="G10" s="35">
        <v>23</v>
      </c>
      <c r="H10" s="20">
        <v>158</v>
      </c>
      <c r="I10" s="35">
        <v>158</v>
      </c>
      <c r="J10" s="20">
        <v>24</v>
      </c>
      <c r="K10" s="35">
        <v>122</v>
      </c>
      <c r="L10" s="20">
        <v>62</v>
      </c>
    </row>
    <row r="11" spans="1:12" x14ac:dyDescent="0.3">
      <c r="A11" s="1" t="s">
        <v>56</v>
      </c>
      <c r="B11" s="22">
        <v>673</v>
      </c>
      <c r="C11" s="23">
        <v>11</v>
      </c>
      <c r="D11" s="41">
        <f t="shared" si="1"/>
        <v>684</v>
      </c>
      <c r="E11" s="23">
        <v>361</v>
      </c>
      <c r="F11" s="19">
        <f t="shared" si="0"/>
        <v>0.52777777777777779</v>
      </c>
      <c r="G11" s="35">
        <v>61</v>
      </c>
      <c r="H11" s="20">
        <v>287</v>
      </c>
      <c r="I11" s="35">
        <v>270</v>
      </c>
      <c r="J11" s="20">
        <v>80</v>
      </c>
      <c r="K11" s="35">
        <v>253</v>
      </c>
      <c r="L11" s="20">
        <v>97</v>
      </c>
    </row>
    <row r="12" spans="1:12" x14ac:dyDescent="0.3">
      <c r="A12" s="1" t="s">
        <v>57</v>
      </c>
      <c r="B12" s="22">
        <v>377</v>
      </c>
      <c r="C12" s="23">
        <v>9</v>
      </c>
      <c r="D12" s="41">
        <f t="shared" si="1"/>
        <v>386</v>
      </c>
      <c r="E12" s="23">
        <v>204</v>
      </c>
      <c r="F12" s="19">
        <f t="shared" si="0"/>
        <v>0.52849740932642486</v>
      </c>
      <c r="G12" s="35">
        <v>32</v>
      </c>
      <c r="H12" s="20">
        <v>167</v>
      </c>
      <c r="I12" s="35">
        <v>169</v>
      </c>
      <c r="J12" s="20">
        <v>34</v>
      </c>
      <c r="K12" s="35">
        <v>150</v>
      </c>
      <c r="L12" s="20">
        <v>52</v>
      </c>
    </row>
    <row r="13" spans="1:12" x14ac:dyDescent="0.3">
      <c r="A13" s="1" t="s">
        <v>58</v>
      </c>
      <c r="B13" s="22">
        <v>516</v>
      </c>
      <c r="C13" s="23">
        <v>6</v>
      </c>
      <c r="D13" s="41">
        <f t="shared" si="1"/>
        <v>522</v>
      </c>
      <c r="E13" s="23">
        <v>253</v>
      </c>
      <c r="F13" s="19">
        <f t="shared" si="0"/>
        <v>0.48467432950191569</v>
      </c>
      <c r="G13" s="35">
        <v>26</v>
      </c>
      <c r="H13" s="20">
        <v>224</v>
      </c>
      <c r="I13" s="35">
        <v>222</v>
      </c>
      <c r="J13" s="20">
        <v>27</v>
      </c>
      <c r="K13" s="35">
        <v>202</v>
      </c>
      <c r="L13" s="20">
        <v>45</v>
      </c>
    </row>
    <row r="14" spans="1:12" x14ac:dyDescent="0.3">
      <c r="A14" s="1" t="s">
        <v>59</v>
      </c>
      <c r="B14" s="22">
        <v>39</v>
      </c>
      <c r="C14" s="23">
        <v>0</v>
      </c>
      <c r="D14" s="41">
        <f t="shared" si="1"/>
        <v>39</v>
      </c>
      <c r="E14" s="23">
        <v>31</v>
      </c>
      <c r="F14" s="19">
        <f t="shared" si="0"/>
        <v>0.79487179487179482</v>
      </c>
      <c r="G14" s="35">
        <v>2</v>
      </c>
      <c r="H14" s="20">
        <v>29</v>
      </c>
      <c r="I14" s="35">
        <v>27</v>
      </c>
      <c r="J14" s="20">
        <v>4</v>
      </c>
      <c r="K14" s="35">
        <v>20</v>
      </c>
      <c r="L14" s="20">
        <v>11</v>
      </c>
    </row>
    <row r="15" spans="1:12" x14ac:dyDescent="0.3">
      <c r="A15" s="1" t="s">
        <v>60</v>
      </c>
      <c r="B15" s="22">
        <v>66</v>
      </c>
      <c r="C15" s="23">
        <v>1</v>
      </c>
      <c r="D15" s="41">
        <f t="shared" si="1"/>
        <v>67</v>
      </c>
      <c r="E15" s="23">
        <v>37</v>
      </c>
      <c r="F15" s="19">
        <f t="shared" si="0"/>
        <v>0.55223880597014929</v>
      </c>
      <c r="G15" s="59">
        <v>3</v>
      </c>
      <c r="H15" s="60">
        <v>33</v>
      </c>
      <c r="I15" s="35">
        <v>34</v>
      </c>
      <c r="J15" s="20">
        <v>3</v>
      </c>
      <c r="K15" s="59">
        <v>34</v>
      </c>
      <c r="L15" s="60">
        <v>2</v>
      </c>
    </row>
    <row r="16" spans="1:12" x14ac:dyDescent="0.3">
      <c r="A16" s="1" t="s">
        <v>61</v>
      </c>
      <c r="B16" s="85"/>
      <c r="C16" s="64"/>
      <c r="D16" s="64"/>
      <c r="E16" s="23">
        <v>197</v>
      </c>
      <c r="F16" s="58" t="str">
        <f t="shared" si="0"/>
        <v/>
      </c>
      <c r="G16" s="53">
        <v>46</v>
      </c>
      <c r="H16" s="54">
        <v>144</v>
      </c>
      <c r="I16" s="53">
        <v>155</v>
      </c>
      <c r="J16" s="54">
        <v>39</v>
      </c>
      <c r="K16" s="53">
        <v>129</v>
      </c>
      <c r="L16" s="54">
        <v>62</v>
      </c>
    </row>
    <row r="17" spans="1:12" x14ac:dyDescent="0.3">
      <c r="A17" s="8" t="s">
        <v>0</v>
      </c>
      <c r="B17" s="16">
        <f>SUM(B7:B16)</f>
        <v>3565</v>
      </c>
      <c r="C17" s="16">
        <f>SUM(C7:C16)</f>
        <v>91</v>
      </c>
      <c r="D17" s="16">
        <f>SUM(D7:D16)</f>
        <v>3656</v>
      </c>
      <c r="E17" s="16">
        <f>SUM(E7:E16)</f>
        <v>1992</v>
      </c>
      <c r="F17" s="21">
        <f t="shared" si="0"/>
        <v>0.5448577680525164</v>
      </c>
      <c r="G17" s="16">
        <f t="shared" ref="G17:L17" si="2">SUM(G7:G16)</f>
        <v>308</v>
      </c>
      <c r="H17" s="16">
        <f t="shared" si="2"/>
        <v>1632</v>
      </c>
      <c r="I17" s="16">
        <f t="shared" si="2"/>
        <v>1593</v>
      </c>
      <c r="J17" s="16">
        <f t="shared" si="2"/>
        <v>364</v>
      </c>
      <c r="K17" s="16">
        <f t="shared" si="2"/>
        <v>1343</v>
      </c>
      <c r="L17" s="16">
        <f t="shared" si="2"/>
        <v>615</v>
      </c>
    </row>
  </sheetData>
  <sheetProtection selectLockedCells="1"/>
  <mergeCells count="7">
    <mergeCell ref="K3:L3"/>
    <mergeCell ref="G2:L2"/>
    <mergeCell ref="G3:H3"/>
    <mergeCell ref="I3:J3"/>
    <mergeCell ref="B4:F4"/>
    <mergeCell ref="B2:F2"/>
    <mergeCell ref="B3:F3"/>
  </mergeCells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100" workbookViewId="0">
      <selection activeCell="E18" sqref="E18"/>
    </sheetView>
  </sheetViews>
  <sheetFormatPr defaultColWidth="9.109375" defaultRowHeight="13.8" x14ac:dyDescent="0.3"/>
  <cols>
    <col min="1" max="1" width="9.33203125" style="15" bestFit="1" customWidth="1"/>
    <col min="2" max="3" width="8.6640625" style="9" customWidth="1"/>
    <col min="4" max="4" width="11.88671875" style="9" bestFit="1" customWidth="1"/>
    <col min="5" max="5" width="10.5546875" style="9" bestFit="1" customWidth="1"/>
    <col min="6" max="6" width="9.88671875" style="9" bestFit="1" customWidth="1"/>
    <col min="7" max="7" width="8.88671875" style="9" bestFit="1" customWidth="1"/>
    <col min="8" max="8" width="10.44140625" style="9" bestFit="1" customWidth="1"/>
    <col min="9" max="9" width="9.6640625" style="9" bestFit="1" customWidth="1"/>
    <col min="10" max="10" width="13.33203125" style="9" bestFit="1" customWidth="1"/>
    <col min="11" max="11" width="10" style="9" bestFit="1" customWidth="1"/>
    <col min="12" max="16384" width="9.109375" style="9"/>
  </cols>
  <sheetData>
    <row r="1" spans="1:7" x14ac:dyDescent="0.3">
      <c r="A1" s="24"/>
      <c r="B1" s="97" t="s">
        <v>26</v>
      </c>
      <c r="C1" s="97"/>
      <c r="D1" s="71" t="s">
        <v>29</v>
      </c>
      <c r="E1" s="63"/>
      <c r="F1" s="63"/>
      <c r="G1" s="44"/>
    </row>
    <row r="2" spans="1:7" s="26" customFormat="1" x14ac:dyDescent="0.3">
      <c r="A2" s="25"/>
      <c r="B2" s="95" t="s">
        <v>27</v>
      </c>
      <c r="C2" s="98"/>
      <c r="D2" s="46" t="s">
        <v>28</v>
      </c>
      <c r="E2" s="62" t="s">
        <v>26</v>
      </c>
      <c r="F2" s="62" t="s">
        <v>26</v>
      </c>
      <c r="G2" s="46" t="s">
        <v>26</v>
      </c>
    </row>
    <row r="3" spans="1:7" s="26" customFormat="1" x14ac:dyDescent="0.3">
      <c r="A3" s="25"/>
      <c r="B3" s="56" t="s">
        <v>50</v>
      </c>
      <c r="C3" s="56" t="s">
        <v>36</v>
      </c>
      <c r="D3" s="7" t="s">
        <v>19</v>
      </c>
      <c r="E3" s="61" t="s">
        <v>11</v>
      </c>
      <c r="F3" s="61" t="s">
        <v>30</v>
      </c>
      <c r="G3" s="7" t="s">
        <v>31</v>
      </c>
    </row>
    <row r="4" spans="1:7" x14ac:dyDescent="0.3">
      <c r="A4" s="38"/>
      <c r="B4" s="2" t="s">
        <v>4</v>
      </c>
      <c r="C4" s="2" t="s">
        <v>4</v>
      </c>
      <c r="D4" s="3" t="s">
        <v>4</v>
      </c>
      <c r="E4" s="3" t="s">
        <v>4</v>
      </c>
      <c r="F4" s="3" t="s">
        <v>4</v>
      </c>
      <c r="G4" s="3" t="s">
        <v>4</v>
      </c>
    </row>
    <row r="5" spans="1:7" s="10" customFormat="1" ht="82.95" customHeight="1" thickBot="1" x14ac:dyDescent="0.3">
      <c r="A5" s="39" t="s">
        <v>16</v>
      </c>
      <c r="B5" s="4" t="s">
        <v>71</v>
      </c>
      <c r="C5" s="4" t="s">
        <v>72</v>
      </c>
      <c r="D5" s="5" t="s">
        <v>92</v>
      </c>
      <c r="E5" s="57" t="s">
        <v>73</v>
      </c>
      <c r="F5" s="5" t="s">
        <v>74</v>
      </c>
      <c r="G5" s="4" t="s">
        <v>75</v>
      </c>
    </row>
    <row r="6" spans="1:7" s="14" customFormat="1" ht="14.4" customHeight="1" thickBot="1" x14ac:dyDescent="0.35">
      <c r="A6" s="11"/>
      <c r="B6" s="12"/>
      <c r="C6" s="12"/>
      <c r="D6" s="12"/>
      <c r="E6" s="12"/>
      <c r="F6" s="12"/>
      <c r="G6" s="13"/>
    </row>
    <row r="7" spans="1:7" s="14" customFormat="1" x14ac:dyDescent="0.3">
      <c r="A7" s="1" t="s">
        <v>52</v>
      </c>
      <c r="B7" s="17">
        <v>253</v>
      </c>
      <c r="C7" s="17">
        <v>247</v>
      </c>
      <c r="D7" s="72">
        <v>246</v>
      </c>
      <c r="E7" s="30">
        <v>254</v>
      </c>
      <c r="F7" s="30">
        <v>255</v>
      </c>
      <c r="G7" s="17">
        <v>260</v>
      </c>
    </row>
    <row r="8" spans="1:7" s="14" customFormat="1" x14ac:dyDescent="0.3">
      <c r="A8" s="1" t="s">
        <v>53</v>
      </c>
      <c r="B8" s="47">
        <v>252</v>
      </c>
      <c r="C8" s="47">
        <v>247</v>
      </c>
      <c r="D8" s="73">
        <v>234</v>
      </c>
      <c r="E8" s="32">
        <v>253</v>
      </c>
      <c r="F8" s="35">
        <v>250</v>
      </c>
      <c r="G8" s="22">
        <v>258</v>
      </c>
    </row>
    <row r="9" spans="1:7" s="14" customFormat="1" x14ac:dyDescent="0.3">
      <c r="A9" s="1" t="s">
        <v>54</v>
      </c>
      <c r="B9" s="22">
        <v>150</v>
      </c>
      <c r="C9" s="22">
        <v>149</v>
      </c>
      <c r="D9" s="73">
        <v>147</v>
      </c>
      <c r="E9" s="32">
        <v>154</v>
      </c>
      <c r="F9" s="35">
        <v>154</v>
      </c>
      <c r="G9" s="22">
        <v>153</v>
      </c>
    </row>
    <row r="10" spans="1:7" s="14" customFormat="1" x14ac:dyDescent="0.3">
      <c r="A10" s="1" t="s">
        <v>55</v>
      </c>
      <c r="B10" s="22">
        <v>175</v>
      </c>
      <c r="C10" s="22">
        <v>174</v>
      </c>
      <c r="D10" s="73">
        <v>170</v>
      </c>
      <c r="E10" s="32">
        <v>175</v>
      </c>
      <c r="F10" s="35">
        <v>175</v>
      </c>
      <c r="G10" s="22">
        <v>175</v>
      </c>
    </row>
    <row r="11" spans="1:7" s="14" customFormat="1" x14ac:dyDescent="0.3">
      <c r="A11" s="1" t="s">
        <v>56</v>
      </c>
      <c r="B11" s="22">
        <v>328</v>
      </c>
      <c r="C11" s="22">
        <v>323</v>
      </c>
      <c r="D11" s="73">
        <v>320</v>
      </c>
      <c r="E11" s="32">
        <v>329</v>
      </c>
      <c r="F11" s="35">
        <v>331</v>
      </c>
      <c r="G11" s="22">
        <v>342</v>
      </c>
    </row>
    <row r="12" spans="1:7" s="14" customFormat="1" x14ac:dyDescent="0.3">
      <c r="A12" s="1" t="s">
        <v>57</v>
      </c>
      <c r="B12" s="22">
        <v>190</v>
      </c>
      <c r="C12" s="22">
        <v>188</v>
      </c>
      <c r="D12" s="73">
        <v>186</v>
      </c>
      <c r="E12" s="32">
        <v>190</v>
      </c>
      <c r="F12" s="35">
        <v>190</v>
      </c>
      <c r="G12" s="22">
        <v>194</v>
      </c>
    </row>
    <row r="13" spans="1:7" s="34" customFormat="1" x14ac:dyDescent="0.3">
      <c r="A13" s="1" t="s">
        <v>58</v>
      </c>
      <c r="B13" s="22">
        <v>233</v>
      </c>
      <c r="C13" s="22">
        <v>232</v>
      </c>
      <c r="D13" s="73">
        <v>227</v>
      </c>
      <c r="E13" s="32">
        <v>239</v>
      </c>
      <c r="F13" s="35">
        <v>237</v>
      </c>
      <c r="G13" s="22">
        <v>239</v>
      </c>
    </row>
    <row r="14" spans="1:7" x14ac:dyDescent="0.3">
      <c r="A14" s="1" t="s">
        <v>59</v>
      </c>
      <c r="B14" s="22">
        <v>28</v>
      </c>
      <c r="C14" s="22">
        <v>31</v>
      </c>
      <c r="D14" s="73">
        <v>30</v>
      </c>
      <c r="E14" s="32">
        <v>31</v>
      </c>
      <c r="F14" s="35">
        <v>30</v>
      </c>
      <c r="G14" s="22">
        <v>31</v>
      </c>
    </row>
    <row r="15" spans="1:7" x14ac:dyDescent="0.3">
      <c r="A15" s="1" t="s">
        <v>60</v>
      </c>
      <c r="B15" s="47">
        <v>36</v>
      </c>
      <c r="C15" s="47">
        <v>35</v>
      </c>
      <c r="D15" s="73">
        <v>34</v>
      </c>
      <c r="E15" s="32">
        <v>37</v>
      </c>
      <c r="F15" s="35">
        <v>37</v>
      </c>
      <c r="G15" s="22">
        <v>37</v>
      </c>
    </row>
    <row r="16" spans="1:7" x14ac:dyDescent="0.3">
      <c r="A16" s="1" t="s">
        <v>61</v>
      </c>
      <c r="B16" s="48">
        <v>172</v>
      </c>
      <c r="C16" s="48">
        <v>173</v>
      </c>
      <c r="D16" s="74">
        <v>185</v>
      </c>
      <c r="E16" s="49">
        <v>179</v>
      </c>
      <c r="F16" s="53">
        <v>179</v>
      </c>
      <c r="G16" s="22">
        <v>183</v>
      </c>
    </row>
    <row r="17" spans="1:7" x14ac:dyDescent="0.3">
      <c r="A17" s="8" t="s">
        <v>0</v>
      </c>
      <c r="B17" s="16">
        <f t="shared" ref="B17:G17" si="0">SUM(B7:B16)</f>
        <v>1817</v>
      </c>
      <c r="C17" s="16">
        <f t="shared" si="0"/>
        <v>1799</v>
      </c>
      <c r="D17" s="16">
        <f t="shared" si="0"/>
        <v>1779</v>
      </c>
      <c r="E17" s="16">
        <f t="shared" si="0"/>
        <v>1841</v>
      </c>
      <c r="F17" s="16">
        <f t="shared" si="0"/>
        <v>1838</v>
      </c>
      <c r="G17" s="16">
        <f t="shared" si="0"/>
        <v>1872</v>
      </c>
    </row>
  </sheetData>
  <sheetProtection selectLockedCells="1"/>
  <mergeCells count="2">
    <mergeCell ref="B1:C1"/>
    <mergeCell ref="B2:C2"/>
  </mergeCells>
  <phoneticPr fontId="1" type="noConversion"/>
  <printOptions horizontalCentered="1"/>
  <pageMargins left="1" right="0.5" top="1" bottom="0.5" header="0.5" footer="0.35"/>
  <pageSetup pageOrder="overThenDown" orientation="landscape" r:id="rId1"/>
  <headerFooter alignWithMargins="0">
    <oddHeader>&amp;C&amp;"Helv,Bold"CARIBOU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 Sen to Gov</vt:lpstr>
      <vt:lpstr>Gov - St Cont</vt:lpstr>
      <vt:lpstr>St Treas - Amend</vt:lpstr>
      <vt:lpstr>Voting Stats - Leg</vt:lpstr>
      <vt:lpstr>County</vt:lpstr>
      <vt:lpstr>County!Print_Titles</vt:lpstr>
      <vt:lpstr>'Gov - St Cont'!Print_Titles</vt:lpstr>
      <vt:lpstr>'St Treas - Amend'!Print_Titles</vt:lpstr>
      <vt:lpstr>'US Sen to Gov'!Print_Titles</vt:lpstr>
      <vt:lpstr>'Voting Stats - Leg'!Print_Titles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2014-11-05T17:52:47Z</cp:lastPrinted>
  <dcterms:created xsi:type="dcterms:W3CDTF">1998-04-10T16:02:13Z</dcterms:created>
  <dcterms:modified xsi:type="dcterms:W3CDTF">2014-12-02T17:51:25Z</dcterms:modified>
</cp:coreProperties>
</file>