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omm - Magistrate" sheetId="5" r:id="rId5"/>
  </sheets>
  <definedNames>
    <definedName name="_xlnm.Print_Titles" localSheetId="4">'Co Comm - Magistrate'!$1:$6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<sst xmlns="http://schemas.openxmlformats.org/spreadsheetml/2006/main" count="225" uniqueCount="112">
  <si>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</si>
  <si>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</si>
  <si>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</si>
  <si>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</si>
  <si>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</si>
  <si>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</si>
  <si>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</si>
  <si>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</si>
  <si>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</si>
  <si>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</si>
  <si>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</si>
  <si>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</si>
  <si>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</si>
  <si>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</si>
  <si>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</si>
  <si>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</si>
  <si>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</si>
  <si>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</si>
  <si>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</si>
  <si>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</si>
  <si>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</si>
  <si>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</si>
  <si>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</si>
  <si>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</si>
  <si>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</si>
  <si>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</si>
  <si>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</si>
  <si>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</si>
  <si>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</si>
  <si>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</si>
  <si>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</si>
  <si>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</si>
  <si>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</si>
  <si>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</si>
  <si>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</si>
  <si>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</si>
  <si>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</si>
  <si>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</si>
  <si>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</si>
  <si>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</si>
  <si>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</si>
  <si>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</si>
  <si>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</si>
  <si>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</si>
  <si>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</si>
  <si>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</si>
  <si>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</si>
  <si>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</si>
  <si>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</si>
  <si>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</si>
  <si>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</si>
  <si>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</si>
  <si>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</si>
  <si>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</si>
  <si>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</si>
  <si>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</si>
  <si>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</si>
  <si>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</si>
  <si>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</si>
  <si>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</si>
  <si>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</si>
  <si>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</si>
  <si>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</si>
  <si>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</si>
  <si>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</si>
  <si>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</si>
  <si>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</si>
  <si>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</si>
  <si>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</si>
  <si>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LEGISLATIVE DIST 7</t>
  </si>
  <si>
    <t>Casey Drews</t>
  </si>
  <si>
    <t>Sheryl L. Nuxoll</t>
  </si>
  <si>
    <t>Jessica Chilcott</t>
  </si>
  <si>
    <t>Shannon McMillan</t>
  </si>
  <si>
    <t>Kenneth Murray Meyers</t>
  </si>
  <si>
    <t>Paul E. Shepherd</t>
  </si>
  <si>
    <t>Don Ebert</t>
  </si>
  <si>
    <t>John Bostick</t>
  </si>
  <si>
    <t>John W. Smith</t>
  </si>
  <si>
    <t>Carrie Bird</t>
  </si>
  <si>
    <t>Dawn Erlewine</t>
  </si>
  <si>
    <t>Susan Spencer</t>
  </si>
  <si>
    <t>Vincent Frazier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</si>
  <si>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</si>
  <si>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</si>
  <si>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</si>
  <si>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</si>
  <si>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</si>
  <si>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</si>
  <si>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</si>
  <si>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</si>
  <si>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</si>
  <si>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</si>
  <si>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 xml:space="preserve">REP </t>
  </si>
  <si>
    <t>Marcus Bradley Ellis</t>
  </si>
  <si>
    <t>Paul Venable</t>
  </si>
  <si>
    <t>H.J.R.2</t>
  </si>
  <si>
    <t>Michael T. Goodwin</t>
  </si>
  <si>
    <t>MAGISTRATE</t>
  </si>
  <si>
    <t>JUDGE</t>
  </si>
  <si>
    <t>RETENTION</t>
  </si>
  <si>
    <t>Randall W. Robinson</t>
  </si>
  <si>
    <t>Yes</t>
  </si>
  <si>
    <t>No</t>
  </si>
  <si>
    <t>15 Absentee</t>
  </si>
  <si>
    <t>W/I</t>
  </si>
  <si>
    <t xml:space="preserve">CONSTITUTIONAL </t>
  </si>
  <si>
    <t xml:space="preserve"> AMENDMENT</t>
  </si>
  <si>
    <t>Walt Bayes</t>
  </si>
  <si>
    <t>Reed McCandless</t>
  </si>
  <si>
    <t>Karen E Hunter</t>
  </si>
  <si>
    <t>W/I - REP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</si>
</sst>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left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3" fontId="6" fillId="34" borderId="32" xfId="0" applyNumberFormat="1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2" sqref="G22:L22"/>
    </sheetView>
  </sheetViews>
  <sheetFormatPr defaultColWidth="9.140625" defaultRowHeight="12.75"/>
  <cols>
    <col min="1" max="1" width="12.57421875" style="15" bestFit="1" customWidth="1"/>
    <col min="2" max="3" width="8.7109375" style="15" customWidth="1"/>
    <col min="4" max="6" width="8.7109375" style="34" customWidth="1"/>
    <col min="7" max="11" width="8.7109375" style="15" customWidth="1"/>
    <col min="12" max="12" width="8.7109375" style="34" customWidth="1"/>
    <col min="13" max="16384" width="9.140625" style="9" customWidth="1"/>
  </cols>
  <sheetData>
    <row r="1" spans="1:12" ht="13.5">
      <c r="A1" s="23"/>
      <c r="B1" s="40"/>
      <c r="C1" s="42"/>
      <c r="D1" s="100" t="s">
        <v>40</v>
      </c>
      <c r="E1" s="100"/>
      <c r="F1" s="100"/>
      <c r="G1" s="103"/>
      <c r="H1" s="104"/>
      <c r="I1" s="104"/>
      <c r="J1" s="104"/>
      <c r="K1" s="104"/>
      <c r="L1" s="105"/>
    </row>
    <row r="2" spans="1:12" s="25" customFormat="1" ht="13.5">
      <c r="A2" s="24"/>
      <c r="B2" s="98" t="s">
        <v>40</v>
      </c>
      <c r="C2" s="99"/>
      <c r="D2" s="98" t="s">
        <v>42</v>
      </c>
      <c r="E2" s="101"/>
      <c r="F2" s="99"/>
      <c r="G2" s="106" t="s">
        <v>2</v>
      </c>
      <c r="H2" s="107"/>
      <c r="I2" s="107"/>
      <c r="J2" s="107"/>
      <c r="K2" s="107"/>
      <c r="L2" s="108"/>
    </row>
    <row r="3" spans="1:12" s="25" customFormat="1" ht="13.5">
      <c r="A3" s="26"/>
      <c r="B3" s="96" t="s">
        <v>41</v>
      </c>
      <c r="C3" s="97"/>
      <c r="D3" s="96" t="s">
        <v>37</v>
      </c>
      <c r="E3" s="102"/>
      <c r="F3" s="97"/>
      <c r="G3" s="96"/>
      <c r="H3" s="102"/>
      <c r="I3" s="102"/>
      <c r="J3" s="102"/>
      <c r="K3" s="102"/>
      <c r="L3" s="97"/>
    </row>
    <row r="4" spans="1:12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105</v>
      </c>
      <c r="G4" s="2" t="s">
        <v>3</v>
      </c>
      <c r="H4" s="2" t="s">
        <v>90</v>
      </c>
      <c r="I4" s="2" t="s">
        <v>91</v>
      </c>
      <c r="J4" s="2" t="s">
        <v>4</v>
      </c>
      <c r="K4" s="2" t="s">
        <v>92</v>
      </c>
      <c r="L4" s="2" t="s">
        <v>91</v>
      </c>
    </row>
    <row r="5" spans="1:12" s="10" customFormat="1" ht="87.75" customHeight="1" thickBot="1">
      <c r="A5" s="28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109</v>
      </c>
      <c r="G5" s="6" t="s">
        <v>46</v>
      </c>
      <c r="H5" s="6" t="s">
        <v>83</v>
      </c>
      <c r="I5" s="6" t="s">
        <v>84</v>
      </c>
      <c r="J5" s="6" t="s">
        <v>32</v>
      </c>
      <c r="K5" s="6" t="s">
        <v>85</v>
      </c>
      <c r="L5" s="6" t="s">
        <v>86</v>
      </c>
    </row>
    <row r="6" spans="1:12" s="14" customFormat="1" ht="14.25" thickBot="1">
      <c r="A6" s="11"/>
      <c r="B6" s="39"/>
      <c r="C6" s="39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55">
        <v>65</v>
      </c>
      <c r="C7" s="57">
        <v>188</v>
      </c>
      <c r="D7" s="29">
        <v>168</v>
      </c>
      <c r="E7" s="81">
        <v>84</v>
      </c>
      <c r="F7" s="18">
        <v>0</v>
      </c>
      <c r="G7" s="29">
        <v>100</v>
      </c>
      <c r="H7" s="59">
        <v>15</v>
      </c>
      <c r="I7" s="59">
        <v>11</v>
      </c>
      <c r="J7" s="59">
        <v>122</v>
      </c>
      <c r="K7" s="59">
        <v>5</v>
      </c>
      <c r="L7" s="18">
        <v>1</v>
      </c>
    </row>
    <row r="8" spans="1:12" s="14" customFormat="1" ht="13.5">
      <c r="A8" s="1" t="s">
        <v>56</v>
      </c>
      <c r="B8" s="56">
        <v>74</v>
      </c>
      <c r="C8" s="58">
        <v>212</v>
      </c>
      <c r="D8" s="30">
        <v>198</v>
      </c>
      <c r="E8" s="82">
        <v>86</v>
      </c>
      <c r="F8" s="22">
        <v>0</v>
      </c>
      <c r="G8" s="30">
        <v>97</v>
      </c>
      <c r="H8" s="60">
        <v>10</v>
      </c>
      <c r="I8" s="60">
        <v>3</v>
      </c>
      <c r="J8" s="60">
        <v>167</v>
      </c>
      <c r="K8" s="60">
        <v>5</v>
      </c>
      <c r="L8" s="22">
        <v>5</v>
      </c>
    </row>
    <row r="9" spans="1:12" s="14" customFormat="1" ht="13.5">
      <c r="A9" s="1" t="s">
        <v>57</v>
      </c>
      <c r="B9" s="56">
        <v>87</v>
      </c>
      <c r="C9" s="58">
        <v>208</v>
      </c>
      <c r="D9" s="30">
        <v>191</v>
      </c>
      <c r="E9" s="82">
        <v>106</v>
      </c>
      <c r="F9" s="22">
        <v>0</v>
      </c>
      <c r="G9" s="30">
        <v>101</v>
      </c>
      <c r="H9" s="60">
        <v>12</v>
      </c>
      <c r="I9" s="60">
        <v>7</v>
      </c>
      <c r="J9" s="60">
        <v>167</v>
      </c>
      <c r="K9" s="60">
        <v>6</v>
      </c>
      <c r="L9" s="22">
        <v>4</v>
      </c>
    </row>
    <row r="10" spans="1:12" s="14" customFormat="1" ht="13.5">
      <c r="A10" s="1" t="s">
        <v>58</v>
      </c>
      <c r="B10" s="56">
        <v>46</v>
      </c>
      <c r="C10" s="58">
        <v>154</v>
      </c>
      <c r="D10" s="30">
        <v>150</v>
      </c>
      <c r="E10" s="82">
        <v>51</v>
      </c>
      <c r="F10" s="22">
        <v>0</v>
      </c>
      <c r="G10" s="30">
        <v>53</v>
      </c>
      <c r="H10" s="60">
        <v>8</v>
      </c>
      <c r="I10" s="60">
        <v>7</v>
      </c>
      <c r="J10" s="60">
        <v>130</v>
      </c>
      <c r="K10" s="60">
        <v>4</v>
      </c>
      <c r="L10" s="22">
        <v>1</v>
      </c>
    </row>
    <row r="11" spans="1:12" s="14" customFormat="1" ht="13.5">
      <c r="A11" s="1" t="s">
        <v>59</v>
      </c>
      <c r="B11" s="56">
        <v>105</v>
      </c>
      <c r="C11" s="58">
        <v>157</v>
      </c>
      <c r="D11" s="30">
        <v>134</v>
      </c>
      <c r="E11" s="82">
        <v>127</v>
      </c>
      <c r="F11" s="22">
        <v>0</v>
      </c>
      <c r="G11" s="30">
        <v>129</v>
      </c>
      <c r="H11" s="60">
        <v>9</v>
      </c>
      <c r="I11" s="60">
        <v>6</v>
      </c>
      <c r="J11" s="60">
        <v>113</v>
      </c>
      <c r="K11" s="60">
        <v>7</v>
      </c>
      <c r="L11" s="22">
        <v>0</v>
      </c>
    </row>
    <row r="12" spans="1:12" s="14" customFormat="1" ht="13.5">
      <c r="A12" s="1" t="s">
        <v>60</v>
      </c>
      <c r="B12" s="56">
        <v>10</v>
      </c>
      <c r="C12" s="58">
        <v>50</v>
      </c>
      <c r="D12" s="30">
        <v>48</v>
      </c>
      <c r="E12" s="82">
        <v>12</v>
      </c>
      <c r="F12" s="22">
        <v>0</v>
      </c>
      <c r="G12" s="30">
        <v>15</v>
      </c>
      <c r="H12" s="60">
        <v>5</v>
      </c>
      <c r="I12" s="60">
        <v>0</v>
      </c>
      <c r="J12" s="60">
        <v>38</v>
      </c>
      <c r="K12" s="60">
        <v>2</v>
      </c>
      <c r="L12" s="22">
        <v>0</v>
      </c>
    </row>
    <row r="13" spans="1:12" s="14" customFormat="1" ht="13.5">
      <c r="A13" s="1" t="s">
        <v>61</v>
      </c>
      <c r="B13" s="56">
        <v>15</v>
      </c>
      <c r="C13" s="58">
        <v>19</v>
      </c>
      <c r="D13" s="30">
        <v>18</v>
      </c>
      <c r="E13" s="82">
        <v>16</v>
      </c>
      <c r="F13" s="22">
        <v>0</v>
      </c>
      <c r="G13" s="30">
        <v>14</v>
      </c>
      <c r="H13" s="60">
        <v>1</v>
      </c>
      <c r="I13" s="60">
        <v>0</v>
      </c>
      <c r="J13" s="60">
        <v>16</v>
      </c>
      <c r="K13" s="60">
        <v>3</v>
      </c>
      <c r="L13" s="22">
        <v>0</v>
      </c>
    </row>
    <row r="14" spans="1:12" s="14" customFormat="1" ht="13.5">
      <c r="A14" s="1" t="s">
        <v>62</v>
      </c>
      <c r="B14" s="56">
        <v>21</v>
      </c>
      <c r="C14" s="58">
        <v>90</v>
      </c>
      <c r="D14" s="30">
        <v>86</v>
      </c>
      <c r="E14" s="82">
        <v>25</v>
      </c>
      <c r="F14" s="22">
        <v>0</v>
      </c>
      <c r="G14" s="30">
        <v>23</v>
      </c>
      <c r="H14" s="60">
        <v>14</v>
      </c>
      <c r="I14" s="60">
        <v>0</v>
      </c>
      <c r="J14" s="60">
        <v>70</v>
      </c>
      <c r="K14" s="60">
        <v>4</v>
      </c>
      <c r="L14" s="22">
        <v>1</v>
      </c>
    </row>
    <row r="15" spans="1:12" s="14" customFormat="1" ht="13.5">
      <c r="A15" s="1" t="s">
        <v>63</v>
      </c>
      <c r="B15" s="56">
        <v>53</v>
      </c>
      <c r="C15" s="58">
        <v>223</v>
      </c>
      <c r="D15" s="30">
        <v>199</v>
      </c>
      <c r="E15" s="82">
        <v>75</v>
      </c>
      <c r="F15" s="22">
        <v>0</v>
      </c>
      <c r="G15" s="30">
        <v>77</v>
      </c>
      <c r="H15" s="60">
        <v>8</v>
      </c>
      <c r="I15" s="60">
        <v>10</v>
      </c>
      <c r="J15" s="60">
        <v>176</v>
      </c>
      <c r="K15" s="60">
        <v>4</v>
      </c>
      <c r="L15" s="22">
        <v>4</v>
      </c>
    </row>
    <row r="16" spans="1:12" s="31" customFormat="1" ht="13.5">
      <c r="A16" s="1" t="s">
        <v>64</v>
      </c>
      <c r="B16" s="56">
        <v>1</v>
      </c>
      <c r="C16" s="58">
        <v>14</v>
      </c>
      <c r="D16" s="30">
        <v>14</v>
      </c>
      <c r="E16" s="82">
        <v>1</v>
      </c>
      <c r="F16" s="22">
        <v>0</v>
      </c>
      <c r="G16" s="30">
        <v>2</v>
      </c>
      <c r="H16" s="60">
        <v>0</v>
      </c>
      <c r="I16" s="60">
        <v>0</v>
      </c>
      <c r="J16" s="60">
        <v>12</v>
      </c>
      <c r="K16" s="60">
        <v>0</v>
      </c>
      <c r="L16" s="22">
        <v>0</v>
      </c>
    </row>
    <row r="17" spans="1:12" s="31" customFormat="1" ht="13.5">
      <c r="A17" s="1" t="s">
        <v>65</v>
      </c>
      <c r="B17" s="56">
        <v>40</v>
      </c>
      <c r="C17" s="58">
        <v>98</v>
      </c>
      <c r="D17" s="30">
        <v>91</v>
      </c>
      <c r="E17" s="82">
        <v>47</v>
      </c>
      <c r="F17" s="22">
        <v>0</v>
      </c>
      <c r="G17" s="30">
        <v>57</v>
      </c>
      <c r="H17" s="60">
        <v>7</v>
      </c>
      <c r="I17" s="60">
        <v>2</v>
      </c>
      <c r="J17" s="60">
        <v>71</v>
      </c>
      <c r="K17" s="60">
        <v>1</v>
      </c>
      <c r="L17" s="22">
        <v>0</v>
      </c>
    </row>
    <row r="18" spans="1:12" s="31" customFormat="1" ht="13.5">
      <c r="A18" s="1" t="s">
        <v>66</v>
      </c>
      <c r="B18" s="56">
        <v>37</v>
      </c>
      <c r="C18" s="58">
        <v>145</v>
      </c>
      <c r="D18" s="30">
        <v>136</v>
      </c>
      <c r="E18" s="82">
        <v>43</v>
      </c>
      <c r="F18" s="22">
        <v>0</v>
      </c>
      <c r="G18" s="30">
        <v>42</v>
      </c>
      <c r="H18" s="60">
        <v>2</v>
      </c>
      <c r="I18" s="60">
        <v>5</v>
      </c>
      <c r="J18" s="60">
        <v>125</v>
      </c>
      <c r="K18" s="60">
        <v>2</v>
      </c>
      <c r="L18" s="22">
        <v>6</v>
      </c>
    </row>
    <row r="19" spans="1:12" s="31" customFormat="1" ht="13.5">
      <c r="A19" s="1" t="s">
        <v>67</v>
      </c>
      <c r="B19" s="56">
        <v>27</v>
      </c>
      <c r="C19" s="58">
        <v>47</v>
      </c>
      <c r="D19" s="30">
        <v>34</v>
      </c>
      <c r="E19" s="82">
        <v>38</v>
      </c>
      <c r="F19" s="22">
        <v>0</v>
      </c>
      <c r="G19" s="30">
        <v>35</v>
      </c>
      <c r="H19" s="60">
        <v>1</v>
      </c>
      <c r="I19" s="60">
        <v>4</v>
      </c>
      <c r="J19" s="60">
        <v>34</v>
      </c>
      <c r="K19" s="60">
        <v>2</v>
      </c>
      <c r="L19" s="22">
        <v>0</v>
      </c>
    </row>
    <row r="20" spans="1:12" s="31" customFormat="1" ht="13.5">
      <c r="A20" s="1" t="s">
        <v>68</v>
      </c>
      <c r="B20" s="56">
        <v>19</v>
      </c>
      <c r="C20" s="58">
        <v>46</v>
      </c>
      <c r="D20" s="30">
        <v>48</v>
      </c>
      <c r="E20" s="82">
        <v>19</v>
      </c>
      <c r="F20" s="22">
        <v>0</v>
      </c>
      <c r="G20" s="32">
        <v>21</v>
      </c>
      <c r="H20" s="67">
        <v>7</v>
      </c>
      <c r="I20" s="67">
        <v>2</v>
      </c>
      <c r="J20" s="67">
        <v>36</v>
      </c>
      <c r="K20" s="67">
        <v>2</v>
      </c>
      <c r="L20" s="20">
        <v>0</v>
      </c>
    </row>
    <row r="21" spans="1:12" s="31" customFormat="1" ht="13.5">
      <c r="A21" s="1" t="s">
        <v>104</v>
      </c>
      <c r="B21" s="56">
        <v>161</v>
      </c>
      <c r="C21" s="58">
        <v>225</v>
      </c>
      <c r="D21" s="30">
        <v>217</v>
      </c>
      <c r="E21" s="82">
        <v>171</v>
      </c>
      <c r="F21" s="22">
        <v>0</v>
      </c>
      <c r="G21" s="48">
        <v>177</v>
      </c>
      <c r="H21" s="61">
        <v>11</v>
      </c>
      <c r="I21" s="61">
        <v>5</v>
      </c>
      <c r="J21" s="61">
        <v>178</v>
      </c>
      <c r="K21" s="61">
        <v>7</v>
      </c>
      <c r="L21" s="51">
        <v>7</v>
      </c>
    </row>
    <row r="22" spans="1:12" ht="13.5">
      <c r="A22" s="8" t="s">
        <v>0</v>
      </c>
      <c r="B22" s="16">
        <f>SUM(B7:B21)</f>
        <v>761</v>
      </c>
      <c r="C22" s="16">
        <f>SUM(C7:C21)</f>
        <v>1876</v>
      </c>
      <c r="D22" s="16">
        <f>SUM(D7:D21)</f>
        <v>1732</v>
      </c>
      <c r="E22" s="16">
        <f>SUM(E7:E21)</f>
        <v>901</v>
      </c>
      <c r="F22" s="16">
        <f>SUM(F7:F21)</f>
        <v>0</v>
      </c>
      <c r="G22" s="16">
        <f aca="true" t="shared" si="0" ref="G22:L22">SUM(G7:G21)</f>
        <v>943</v>
      </c>
      <c r="H22" s="16">
        <f t="shared" si="0"/>
        <v>110</v>
      </c>
      <c r="I22" s="16">
        <f t="shared" si="0"/>
        <v>62</v>
      </c>
      <c r="J22" s="16">
        <f t="shared" si="0"/>
        <v>1455</v>
      </c>
      <c r="K22" s="16">
        <f>SUM(K7:K21)</f>
        <v>54</v>
      </c>
      <c r="L22" s="16">
        <f t="shared" si="0"/>
        <v>29</v>
      </c>
    </row>
    <row r="23" spans="1:6" ht="13.5">
      <c r="A23" s="33"/>
      <c r="B23" s="49"/>
      <c r="C23" s="49"/>
      <c r="D23" s="49"/>
      <c r="E23" s="49"/>
      <c r="F23" s="49"/>
    </row>
  </sheetData>
  <sheetProtection selectLockedCells="1"/>
  <mergeCells count="8">
    <mergeCell ref="B3:C3"/>
    <mergeCell ref="B2:C2"/>
    <mergeCell ref="D1:F1"/>
    <mergeCell ref="D2:F2"/>
    <mergeCell ref="D3:F3"/>
    <mergeCell ref="G1:L1"/>
    <mergeCell ref="G3:L3"/>
    <mergeCell ref="G2:L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5" topLeftCell="B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G21" sqref="G21:L21"/>
    </sheetView>
  </sheetViews>
  <sheetFormatPr defaultColWidth="9.140625" defaultRowHeight="12.75"/>
  <cols>
    <col min="1" max="1" width="12.57421875" style="15" bestFit="1" customWidth="1"/>
    <col min="2" max="4" width="8.7109375" style="15" customWidth="1"/>
    <col min="5" max="6" width="8.7109375" style="34" customWidth="1"/>
    <col min="7" max="9" width="8.7109375" style="15" customWidth="1"/>
    <col min="10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103"/>
      <c r="C1" s="104"/>
      <c r="D1" s="104"/>
      <c r="E1" s="104"/>
      <c r="F1" s="105"/>
      <c r="G1" s="109" t="s">
        <v>1</v>
      </c>
      <c r="H1" s="110"/>
      <c r="I1" s="111"/>
      <c r="J1" s="109" t="s">
        <v>5</v>
      </c>
      <c r="K1" s="110"/>
      <c r="L1" s="83" t="s">
        <v>6</v>
      </c>
    </row>
    <row r="2" spans="1:12" ht="13.5">
      <c r="A2" s="26"/>
      <c r="B2" s="96" t="s">
        <v>2</v>
      </c>
      <c r="C2" s="102"/>
      <c r="D2" s="102"/>
      <c r="E2" s="102"/>
      <c r="F2" s="97"/>
      <c r="G2" s="96" t="s">
        <v>2</v>
      </c>
      <c r="H2" s="102"/>
      <c r="I2" s="97"/>
      <c r="J2" s="96" t="s">
        <v>9</v>
      </c>
      <c r="K2" s="102"/>
      <c r="L2" s="7" t="s">
        <v>10</v>
      </c>
    </row>
    <row r="3" spans="1:12" ht="13.5">
      <c r="A3" s="27"/>
      <c r="B3" s="2" t="s">
        <v>105</v>
      </c>
      <c r="C3" s="2" t="s">
        <v>105</v>
      </c>
      <c r="D3" s="2" t="s">
        <v>105</v>
      </c>
      <c r="E3" s="2" t="s">
        <v>105</v>
      </c>
      <c r="F3" s="2" t="s">
        <v>105</v>
      </c>
      <c r="G3" s="2" t="s">
        <v>92</v>
      </c>
      <c r="H3" s="2" t="s">
        <v>93</v>
      </c>
      <c r="I3" s="2" t="s">
        <v>3</v>
      </c>
      <c r="J3" s="2" t="s">
        <v>4</v>
      </c>
      <c r="K3" s="2" t="s">
        <v>3</v>
      </c>
      <c r="L3" s="2" t="s">
        <v>4</v>
      </c>
    </row>
    <row r="4" spans="1:12" ht="87.75" customHeight="1" thickBot="1">
      <c r="A4" s="28" t="s">
        <v>16</v>
      </c>
      <c r="B4" s="6" t="s">
        <v>108</v>
      </c>
      <c r="C4" s="6" t="s">
        <v>94</v>
      </c>
      <c r="D4" s="6" t="s">
        <v>95</v>
      </c>
      <c r="E4" s="6" t="s">
        <v>87</v>
      </c>
      <c r="F4" s="6" t="s">
        <v>88</v>
      </c>
      <c r="G4" s="6" t="s">
        <v>89</v>
      </c>
      <c r="H4" s="6" t="s">
        <v>33</v>
      </c>
      <c r="I4" s="6" t="s">
        <v>47</v>
      </c>
      <c r="J4" s="4" t="s">
        <v>39</v>
      </c>
      <c r="K4" s="4" t="s">
        <v>54</v>
      </c>
      <c r="L4" s="4" t="s">
        <v>48</v>
      </c>
    </row>
    <row r="5" spans="1:12" ht="14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3.5">
      <c r="A6" s="1" t="s">
        <v>55</v>
      </c>
      <c r="B6" s="29">
        <v>0</v>
      </c>
      <c r="C6" s="59">
        <v>0</v>
      </c>
      <c r="D6" s="59">
        <v>0</v>
      </c>
      <c r="E6" s="59">
        <v>0</v>
      </c>
      <c r="F6" s="18">
        <v>0</v>
      </c>
      <c r="G6" s="29">
        <v>11</v>
      </c>
      <c r="H6" s="59">
        <v>171</v>
      </c>
      <c r="I6" s="18">
        <v>70</v>
      </c>
      <c r="J6" s="29">
        <v>167</v>
      </c>
      <c r="K6" s="18">
        <v>82</v>
      </c>
      <c r="L6" s="17">
        <v>208</v>
      </c>
    </row>
    <row r="7" spans="1:12" ht="13.5">
      <c r="A7" s="1" t="s">
        <v>56</v>
      </c>
      <c r="B7" s="30">
        <v>0</v>
      </c>
      <c r="C7" s="60">
        <v>0</v>
      </c>
      <c r="D7" s="60">
        <v>0</v>
      </c>
      <c r="E7" s="60">
        <v>0</v>
      </c>
      <c r="F7" s="22">
        <v>0</v>
      </c>
      <c r="G7" s="30">
        <v>6</v>
      </c>
      <c r="H7" s="60">
        <v>202</v>
      </c>
      <c r="I7" s="22">
        <v>76</v>
      </c>
      <c r="J7" s="30">
        <v>192</v>
      </c>
      <c r="K7" s="22">
        <v>87</v>
      </c>
      <c r="L7" s="21">
        <v>240</v>
      </c>
    </row>
    <row r="8" spans="1:12" ht="13.5">
      <c r="A8" s="1" t="s">
        <v>57</v>
      </c>
      <c r="B8" s="30">
        <v>0</v>
      </c>
      <c r="C8" s="60">
        <v>0</v>
      </c>
      <c r="D8" s="60">
        <v>0</v>
      </c>
      <c r="E8" s="60">
        <v>0</v>
      </c>
      <c r="F8" s="22">
        <v>0</v>
      </c>
      <c r="G8" s="30">
        <v>9</v>
      </c>
      <c r="H8" s="60">
        <v>189</v>
      </c>
      <c r="I8" s="22">
        <v>93</v>
      </c>
      <c r="J8" s="30">
        <v>177</v>
      </c>
      <c r="K8" s="22">
        <v>112</v>
      </c>
      <c r="L8" s="21">
        <v>231</v>
      </c>
    </row>
    <row r="9" spans="1:12" ht="13.5">
      <c r="A9" s="1" t="s">
        <v>58</v>
      </c>
      <c r="B9" s="30">
        <v>0</v>
      </c>
      <c r="C9" s="60">
        <v>0</v>
      </c>
      <c r="D9" s="60">
        <v>0</v>
      </c>
      <c r="E9" s="60">
        <v>0</v>
      </c>
      <c r="F9" s="22">
        <v>0</v>
      </c>
      <c r="G9" s="30">
        <v>11</v>
      </c>
      <c r="H9" s="60">
        <v>146</v>
      </c>
      <c r="I9" s="22">
        <v>41</v>
      </c>
      <c r="J9" s="30">
        <v>147</v>
      </c>
      <c r="K9" s="22">
        <v>50</v>
      </c>
      <c r="L9" s="21">
        <v>171</v>
      </c>
    </row>
    <row r="10" spans="1:12" ht="13.5">
      <c r="A10" s="1" t="s">
        <v>59</v>
      </c>
      <c r="B10" s="30">
        <v>0</v>
      </c>
      <c r="C10" s="60">
        <v>0</v>
      </c>
      <c r="D10" s="60">
        <v>0</v>
      </c>
      <c r="E10" s="60">
        <v>0</v>
      </c>
      <c r="F10" s="22">
        <v>0</v>
      </c>
      <c r="G10" s="30">
        <v>12</v>
      </c>
      <c r="H10" s="60">
        <v>138</v>
      </c>
      <c r="I10" s="22">
        <v>108</v>
      </c>
      <c r="J10" s="30">
        <v>137</v>
      </c>
      <c r="K10" s="22">
        <v>119</v>
      </c>
      <c r="L10" s="21">
        <v>204</v>
      </c>
    </row>
    <row r="11" spans="1:12" ht="13.5">
      <c r="A11" s="1" t="s">
        <v>60</v>
      </c>
      <c r="B11" s="30">
        <v>0</v>
      </c>
      <c r="C11" s="60">
        <v>0</v>
      </c>
      <c r="D11" s="60">
        <v>0</v>
      </c>
      <c r="E11" s="60">
        <v>0</v>
      </c>
      <c r="F11" s="22">
        <v>0</v>
      </c>
      <c r="G11" s="30">
        <v>1</v>
      </c>
      <c r="H11" s="60">
        <v>49</v>
      </c>
      <c r="I11" s="22">
        <v>7</v>
      </c>
      <c r="J11" s="30">
        <v>46</v>
      </c>
      <c r="K11" s="22">
        <v>13</v>
      </c>
      <c r="L11" s="21">
        <v>49</v>
      </c>
    </row>
    <row r="12" spans="1:12" ht="13.5">
      <c r="A12" s="1" t="s">
        <v>61</v>
      </c>
      <c r="B12" s="30">
        <v>0</v>
      </c>
      <c r="C12" s="60">
        <v>0</v>
      </c>
      <c r="D12" s="60">
        <v>0</v>
      </c>
      <c r="E12" s="60">
        <v>0</v>
      </c>
      <c r="F12" s="22">
        <v>0</v>
      </c>
      <c r="G12" s="30">
        <v>2</v>
      </c>
      <c r="H12" s="60">
        <v>18</v>
      </c>
      <c r="I12" s="22">
        <v>15</v>
      </c>
      <c r="J12" s="30">
        <v>18</v>
      </c>
      <c r="K12" s="22">
        <v>17</v>
      </c>
      <c r="L12" s="21">
        <v>22</v>
      </c>
    </row>
    <row r="13" spans="1:12" ht="13.5">
      <c r="A13" s="1" t="s">
        <v>62</v>
      </c>
      <c r="B13" s="30">
        <v>0</v>
      </c>
      <c r="C13" s="60">
        <v>0</v>
      </c>
      <c r="D13" s="60">
        <v>0</v>
      </c>
      <c r="E13" s="60">
        <v>0</v>
      </c>
      <c r="F13" s="22">
        <v>0</v>
      </c>
      <c r="G13" s="30">
        <v>5</v>
      </c>
      <c r="H13" s="60">
        <v>89</v>
      </c>
      <c r="I13" s="22">
        <v>17</v>
      </c>
      <c r="J13" s="30">
        <v>83</v>
      </c>
      <c r="K13" s="22">
        <v>27</v>
      </c>
      <c r="L13" s="21">
        <v>97</v>
      </c>
    </row>
    <row r="14" spans="1:12" ht="13.5">
      <c r="A14" s="1" t="s">
        <v>63</v>
      </c>
      <c r="B14" s="30">
        <v>0</v>
      </c>
      <c r="C14" s="60">
        <v>0</v>
      </c>
      <c r="D14" s="60">
        <v>0</v>
      </c>
      <c r="E14" s="60">
        <v>0</v>
      </c>
      <c r="F14" s="22">
        <v>0</v>
      </c>
      <c r="G14" s="30">
        <v>16</v>
      </c>
      <c r="H14" s="60">
        <v>189</v>
      </c>
      <c r="I14" s="22">
        <v>65</v>
      </c>
      <c r="J14" s="30">
        <v>185</v>
      </c>
      <c r="K14" s="22">
        <v>82</v>
      </c>
      <c r="L14" s="21">
        <v>222</v>
      </c>
    </row>
    <row r="15" spans="1:12" ht="13.5">
      <c r="A15" s="1" t="s">
        <v>64</v>
      </c>
      <c r="B15" s="30">
        <v>0</v>
      </c>
      <c r="C15" s="60">
        <v>0</v>
      </c>
      <c r="D15" s="60">
        <v>0</v>
      </c>
      <c r="E15" s="60">
        <v>0</v>
      </c>
      <c r="F15" s="22">
        <v>0</v>
      </c>
      <c r="G15" s="30">
        <v>0</v>
      </c>
      <c r="H15" s="60">
        <v>12</v>
      </c>
      <c r="I15" s="22">
        <v>1</v>
      </c>
      <c r="J15" s="30">
        <v>13</v>
      </c>
      <c r="K15" s="22">
        <v>1</v>
      </c>
      <c r="L15" s="21">
        <v>10</v>
      </c>
    </row>
    <row r="16" spans="1:12" ht="13.5">
      <c r="A16" s="1" t="s">
        <v>65</v>
      </c>
      <c r="B16" s="30">
        <v>0</v>
      </c>
      <c r="C16" s="60">
        <v>0</v>
      </c>
      <c r="D16" s="60">
        <v>0</v>
      </c>
      <c r="E16" s="60">
        <v>0</v>
      </c>
      <c r="F16" s="22">
        <v>0</v>
      </c>
      <c r="G16" s="30">
        <v>8</v>
      </c>
      <c r="H16" s="60">
        <v>81</v>
      </c>
      <c r="I16" s="22">
        <v>46</v>
      </c>
      <c r="J16" s="30">
        <v>89</v>
      </c>
      <c r="K16" s="22">
        <v>49</v>
      </c>
      <c r="L16" s="21">
        <v>111</v>
      </c>
    </row>
    <row r="17" spans="1:12" ht="13.5">
      <c r="A17" s="1" t="s">
        <v>66</v>
      </c>
      <c r="B17" s="30">
        <v>0</v>
      </c>
      <c r="C17" s="60">
        <v>0</v>
      </c>
      <c r="D17" s="60">
        <v>0</v>
      </c>
      <c r="E17" s="60">
        <v>0</v>
      </c>
      <c r="F17" s="22">
        <v>0</v>
      </c>
      <c r="G17" s="30">
        <v>10</v>
      </c>
      <c r="H17" s="60">
        <v>136</v>
      </c>
      <c r="I17" s="22">
        <v>35</v>
      </c>
      <c r="J17" s="30">
        <v>131</v>
      </c>
      <c r="K17" s="22">
        <v>48</v>
      </c>
      <c r="L17" s="21">
        <v>163</v>
      </c>
    </row>
    <row r="18" spans="1:12" ht="13.5">
      <c r="A18" s="1" t="s">
        <v>67</v>
      </c>
      <c r="B18" s="30">
        <v>0</v>
      </c>
      <c r="C18" s="60">
        <v>0</v>
      </c>
      <c r="D18" s="60">
        <v>0</v>
      </c>
      <c r="E18" s="60">
        <v>0</v>
      </c>
      <c r="F18" s="22">
        <v>0</v>
      </c>
      <c r="G18" s="30">
        <v>6</v>
      </c>
      <c r="H18" s="60">
        <v>37</v>
      </c>
      <c r="I18" s="22">
        <v>32</v>
      </c>
      <c r="J18" s="30">
        <v>39</v>
      </c>
      <c r="K18" s="22">
        <v>37</v>
      </c>
      <c r="L18" s="21">
        <v>58</v>
      </c>
    </row>
    <row r="19" spans="1:12" ht="13.5">
      <c r="A19" s="1" t="s">
        <v>68</v>
      </c>
      <c r="B19" s="32">
        <v>0</v>
      </c>
      <c r="C19" s="67">
        <v>0</v>
      </c>
      <c r="D19" s="67">
        <v>0</v>
      </c>
      <c r="E19" s="67">
        <v>0</v>
      </c>
      <c r="F19" s="20">
        <v>0</v>
      </c>
      <c r="G19" s="32">
        <v>6</v>
      </c>
      <c r="H19" s="67">
        <v>42</v>
      </c>
      <c r="I19" s="20">
        <v>16</v>
      </c>
      <c r="J19" s="32">
        <v>42</v>
      </c>
      <c r="K19" s="20">
        <v>24</v>
      </c>
      <c r="L19" s="47">
        <v>46</v>
      </c>
    </row>
    <row r="20" spans="1:12" ht="13.5">
      <c r="A20" s="1" t="s">
        <v>104</v>
      </c>
      <c r="B20" s="48">
        <v>0</v>
      </c>
      <c r="C20" s="61">
        <v>0</v>
      </c>
      <c r="D20" s="61">
        <v>0</v>
      </c>
      <c r="E20" s="61">
        <v>0</v>
      </c>
      <c r="F20" s="51">
        <v>0</v>
      </c>
      <c r="G20" s="48">
        <v>13</v>
      </c>
      <c r="H20" s="61">
        <v>208</v>
      </c>
      <c r="I20" s="51">
        <v>154</v>
      </c>
      <c r="J20" s="48">
        <v>209</v>
      </c>
      <c r="K20" s="51">
        <v>169</v>
      </c>
      <c r="L20" s="87">
        <v>274</v>
      </c>
    </row>
    <row r="21" spans="1:12" ht="13.5">
      <c r="A21" s="8" t="s">
        <v>0</v>
      </c>
      <c r="B21" s="16">
        <f aca="true" t="shared" si="0" ref="B21:L21">SUM(B6:B20)</f>
        <v>0</v>
      </c>
      <c r="C21" s="16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116</v>
      </c>
      <c r="H21" s="16">
        <f t="shared" si="0"/>
        <v>1707</v>
      </c>
      <c r="I21" s="16">
        <f t="shared" si="0"/>
        <v>776</v>
      </c>
      <c r="J21" s="16">
        <f t="shared" si="0"/>
        <v>1675</v>
      </c>
      <c r="K21" s="16">
        <f t="shared" si="0"/>
        <v>917</v>
      </c>
      <c r="L21" s="16">
        <f t="shared" si="0"/>
        <v>2106</v>
      </c>
    </row>
    <row r="22" spans="7:12" ht="13.5">
      <c r="G22" s="33"/>
      <c r="H22" s="33"/>
      <c r="I22" s="33"/>
      <c r="J22" s="49"/>
      <c r="K22" s="49"/>
      <c r="L22" s="49"/>
    </row>
  </sheetData>
  <sheetProtection selectLockedCells="1"/>
  <mergeCells count="6">
    <mergeCell ref="B2:F2"/>
    <mergeCell ref="B1:F1"/>
    <mergeCell ref="J1:K1"/>
    <mergeCell ref="J2:K2"/>
    <mergeCell ref="G1:I1"/>
    <mergeCell ref="G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pane xSplit="1" ySplit="5" topLeftCell="B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H21" sqref="H21:I21"/>
    </sheetView>
  </sheetViews>
  <sheetFormatPr defaultColWidth="9.140625" defaultRowHeight="12.75"/>
  <cols>
    <col min="1" max="1" width="12.5742187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3"/>
      <c r="B1" s="112" t="s">
        <v>6</v>
      </c>
      <c r="C1" s="113"/>
      <c r="D1" s="115" t="s">
        <v>7</v>
      </c>
      <c r="E1" s="115"/>
      <c r="F1" s="100" t="s">
        <v>8</v>
      </c>
      <c r="G1" s="100"/>
      <c r="H1" s="109" t="s">
        <v>106</v>
      </c>
      <c r="I1" s="111"/>
    </row>
    <row r="2" spans="1:9" s="25" customFormat="1" ht="13.5">
      <c r="A2" s="26"/>
      <c r="B2" s="96" t="s">
        <v>11</v>
      </c>
      <c r="C2" s="97"/>
      <c r="D2" s="116" t="s">
        <v>12</v>
      </c>
      <c r="E2" s="116"/>
      <c r="F2" s="116" t="s">
        <v>13</v>
      </c>
      <c r="G2" s="116"/>
      <c r="H2" s="98" t="s">
        <v>107</v>
      </c>
      <c r="I2" s="99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8" t="s">
        <v>96</v>
      </c>
      <c r="I3" s="114"/>
    </row>
    <row r="4" spans="1:9" s="10" customFormat="1" ht="87.75" customHeight="1" thickBot="1">
      <c r="A4" s="28" t="s">
        <v>16</v>
      </c>
      <c r="B4" s="4" t="s">
        <v>34</v>
      </c>
      <c r="C4" s="4" t="s">
        <v>49</v>
      </c>
      <c r="D4" s="5" t="s">
        <v>50</v>
      </c>
      <c r="E4" s="5" t="s">
        <v>35</v>
      </c>
      <c r="F4" s="5" t="s">
        <v>51</v>
      </c>
      <c r="G4" s="5" t="s">
        <v>52</v>
      </c>
      <c r="H4" s="94" t="s">
        <v>102</v>
      </c>
      <c r="I4" s="95" t="s">
        <v>103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55</v>
      </c>
      <c r="B6" s="29">
        <v>163</v>
      </c>
      <c r="C6" s="18">
        <v>85</v>
      </c>
      <c r="D6" s="29">
        <v>73</v>
      </c>
      <c r="E6" s="18">
        <v>178</v>
      </c>
      <c r="F6" s="29">
        <v>98</v>
      </c>
      <c r="G6" s="18">
        <v>150</v>
      </c>
      <c r="H6" s="68">
        <v>115</v>
      </c>
      <c r="I6" s="69">
        <v>117</v>
      </c>
    </row>
    <row r="7" spans="1:9" s="14" customFormat="1" ht="13.5">
      <c r="A7" s="1" t="s">
        <v>56</v>
      </c>
      <c r="B7" s="30">
        <v>193</v>
      </c>
      <c r="C7" s="22">
        <v>83</v>
      </c>
      <c r="D7" s="30">
        <v>65</v>
      </c>
      <c r="E7" s="22">
        <v>207</v>
      </c>
      <c r="F7" s="30">
        <v>105</v>
      </c>
      <c r="G7" s="22">
        <v>167</v>
      </c>
      <c r="H7" s="70">
        <v>130</v>
      </c>
      <c r="I7" s="71">
        <v>132</v>
      </c>
    </row>
    <row r="8" spans="1:9" s="14" customFormat="1" ht="13.5">
      <c r="A8" s="1" t="s">
        <v>57</v>
      </c>
      <c r="B8" s="30">
        <v>200</v>
      </c>
      <c r="C8" s="22">
        <v>91</v>
      </c>
      <c r="D8" s="30">
        <v>87</v>
      </c>
      <c r="E8" s="22">
        <v>192</v>
      </c>
      <c r="F8" s="30">
        <v>117</v>
      </c>
      <c r="G8" s="22">
        <v>172</v>
      </c>
      <c r="H8" s="70">
        <v>115</v>
      </c>
      <c r="I8" s="71">
        <v>149</v>
      </c>
    </row>
    <row r="9" spans="1:9" s="14" customFormat="1" ht="13.5">
      <c r="A9" s="1" t="s">
        <v>58</v>
      </c>
      <c r="B9" s="30">
        <v>139</v>
      </c>
      <c r="C9" s="22">
        <v>56</v>
      </c>
      <c r="D9" s="30">
        <v>40</v>
      </c>
      <c r="E9" s="22">
        <v>157</v>
      </c>
      <c r="F9" s="30">
        <v>68</v>
      </c>
      <c r="G9" s="22">
        <v>124</v>
      </c>
      <c r="H9" s="70">
        <v>91</v>
      </c>
      <c r="I9" s="71">
        <v>97</v>
      </c>
    </row>
    <row r="10" spans="1:9" s="14" customFormat="1" ht="13.5">
      <c r="A10" s="1" t="s">
        <v>59</v>
      </c>
      <c r="B10" s="30">
        <v>139</v>
      </c>
      <c r="C10" s="22">
        <v>117</v>
      </c>
      <c r="D10" s="30">
        <v>102</v>
      </c>
      <c r="E10" s="22">
        <v>155</v>
      </c>
      <c r="F10" s="30">
        <v>142</v>
      </c>
      <c r="G10" s="22">
        <v>119</v>
      </c>
      <c r="H10" s="70">
        <v>112</v>
      </c>
      <c r="I10" s="71">
        <v>133</v>
      </c>
    </row>
    <row r="11" spans="1:9" s="14" customFormat="1" ht="13.5">
      <c r="A11" s="1" t="s">
        <v>60</v>
      </c>
      <c r="B11" s="30">
        <v>43</v>
      </c>
      <c r="C11" s="22">
        <v>14</v>
      </c>
      <c r="D11" s="30">
        <v>6</v>
      </c>
      <c r="E11" s="22">
        <v>51</v>
      </c>
      <c r="F11" s="30">
        <v>12</v>
      </c>
      <c r="G11" s="22">
        <v>45</v>
      </c>
      <c r="H11" s="70">
        <v>23</v>
      </c>
      <c r="I11" s="71">
        <v>30</v>
      </c>
    </row>
    <row r="12" spans="1:9" s="14" customFormat="1" ht="13.5">
      <c r="A12" s="1" t="s">
        <v>61</v>
      </c>
      <c r="B12" s="30">
        <v>18</v>
      </c>
      <c r="C12" s="22">
        <v>17</v>
      </c>
      <c r="D12" s="30">
        <v>15</v>
      </c>
      <c r="E12" s="22">
        <v>20</v>
      </c>
      <c r="F12" s="30">
        <v>16</v>
      </c>
      <c r="G12" s="22">
        <v>19</v>
      </c>
      <c r="H12" s="70">
        <v>13</v>
      </c>
      <c r="I12" s="71">
        <v>19</v>
      </c>
    </row>
    <row r="13" spans="1:9" s="14" customFormat="1" ht="13.5">
      <c r="A13" s="1" t="s">
        <v>62</v>
      </c>
      <c r="B13" s="30">
        <v>85</v>
      </c>
      <c r="C13" s="22">
        <v>24</v>
      </c>
      <c r="D13" s="30">
        <v>19</v>
      </c>
      <c r="E13" s="22">
        <v>90</v>
      </c>
      <c r="F13" s="30">
        <v>34</v>
      </c>
      <c r="G13" s="22">
        <v>77</v>
      </c>
      <c r="H13" s="70">
        <v>42</v>
      </c>
      <c r="I13" s="71">
        <v>61</v>
      </c>
    </row>
    <row r="14" spans="1:9" s="14" customFormat="1" ht="13.5">
      <c r="A14" s="1" t="s">
        <v>63</v>
      </c>
      <c r="B14" s="30">
        <v>187</v>
      </c>
      <c r="C14" s="22">
        <v>76</v>
      </c>
      <c r="D14" s="30">
        <v>68</v>
      </c>
      <c r="E14" s="22">
        <v>193</v>
      </c>
      <c r="F14" s="30">
        <v>112</v>
      </c>
      <c r="G14" s="22">
        <v>153</v>
      </c>
      <c r="H14" s="70">
        <v>106</v>
      </c>
      <c r="I14" s="71">
        <v>140</v>
      </c>
    </row>
    <row r="15" spans="1:9" s="14" customFormat="1" ht="13.5">
      <c r="A15" s="1" t="s">
        <v>64</v>
      </c>
      <c r="B15" s="30">
        <v>14</v>
      </c>
      <c r="C15" s="22">
        <v>1</v>
      </c>
      <c r="D15" s="30">
        <v>2</v>
      </c>
      <c r="E15" s="22">
        <v>12</v>
      </c>
      <c r="F15" s="30">
        <v>2</v>
      </c>
      <c r="G15" s="22">
        <v>13</v>
      </c>
      <c r="H15" s="70">
        <v>2</v>
      </c>
      <c r="I15" s="71">
        <v>13</v>
      </c>
    </row>
    <row r="16" spans="1:9" s="31" customFormat="1" ht="13.5">
      <c r="A16" s="1" t="s">
        <v>65</v>
      </c>
      <c r="B16" s="30">
        <v>87</v>
      </c>
      <c r="C16" s="22">
        <v>48</v>
      </c>
      <c r="D16" s="30">
        <v>48</v>
      </c>
      <c r="E16" s="22">
        <v>86</v>
      </c>
      <c r="F16" s="30">
        <v>56</v>
      </c>
      <c r="G16" s="22">
        <v>78</v>
      </c>
      <c r="H16" s="70">
        <v>57</v>
      </c>
      <c r="I16" s="71">
        <v>71</v>
      </c>
    </row>
    <row r="17" spans="1:9" s="31" customFormat="1" ht="13.5">
      <c r="A17" s="1" t="s">
        <v>66</v>
      </c>
      <c r="B17" s="30">
        <v>130</v>
      </c>
      <c r="C17" s="22">
        <v>49</v>
      </c>
      <c r="D17" s="30">
        <v>36</v>
      </c>
      <c r="E17" s="22">
        <v>141</v>
      </c>
      <c r="F17" s="30">
        <v>55</v>
      </c>
      <c r="G17" s="22">
        <v>125</v>
      </c>
      <c r="H17" s="70">
        <v>81</v>
      </c>
      <c r="I17" s="71">
        <v>92</v>
      </c>
    </row>
    <row r="18" spans="1:9" s="31" customFormat="1" ht="13.5">
      <c r="A18" s="1" t="s">
        <v>67</v>
      </c>
      <c r="B18" s="30">
        <v>39</v>
      </c>
      <c r="C18" s="22">
        <v>35</v>
      </c>
      <c r="D18" s="30">
        <v>29</v>
      </c>
      <c r="E18" s="22">
        <v>44</v>
      </c>
      <c r="F18" s="30">
        <v>34</v>
      </c>
      <c r="G18" s="22">
        <v>37</v>
      </c>
      <c r="H18" s="70">
        <v>35</v>
      </c>
      <c r="I18" s="71">
        <v>36</v>
      </c>
    </row>
    <row r="19" spans="1:9" s="31" customFormat="1" ht="13.5">
      <c r="A19" s="1" t="s">
        <v>68</v>
      </c>
      <c r="B19" s="32">
        <v>47</v>
      </c>
      <c r="C19" s="20">
        <v>19</v>
      </c>
      <c r="D19" s="32">
        <v>16</v>
      </c>
      <c r="E19" s="20">
        <v>47</v>
      </c>
      <c r="F19" s="32">
        <v>23</v>
      </c>
      <c r="G19" s="20">
        <v>38</v>
      </c>
      <c r="H19" s="72">
        <v>34</v>
      </c>
      <c r="I19" s="73">
        <v>30</v>
      </c>
    </row>
    <row r="20" spans="1:9" s="31" customFormat="1" ht="13.5">
      <c r="A20" s="1" t="s">
        <v>104</v>
      </c>
      <c r="B20" s="48">
        <v>204</v>
      </c>
      <c r="C20" s="51">
        <v>173</v>
      </c>
      <c r="D20" s="48">
        <v>149</v>
      </c>
      <c r="E20" s="51">
        <v>216</v>
      </c>
      <c r="F20" s="48">
        <v>178</v>
      </c>
      <c r="G20" s="51">
        <v>189</v>
      </c>
      <c r="H20" s="74">
        <v>166</v>
      </c>
      <c r="I20" s="75">
        <v>189</v>
      </c>
    </row>
    <row r="21" spans="1:9" ht="13.5">
      <c r="A21" s="8" t="s">
        <v>0</v>
      </c>
      <c r="B21" s="16">
        <f aca="true" t="shared" si="0" ref="B21:I21">SUM(B6:B20)</f>
        <v>1688</v>
      </c>
      <c r="C21" s="16">
        <f t="shared" si="0"/>
        <v>888</v>
      </c>
      <c r="D21" s="16">
        <f t="shared" si="0"/>
        <v>755</v>
      </c>
      <c r="E21" s="16">
        <f t="shared" si="0"/>
        <v>1789</v>
      </c>
      <c r="F21" s="16">
        <f t="shared" si="0"/>
        <v>1052</v>
      </c>
      <c r="G21" s="16">
        <f t="shared" si="0"/>
        <v>1506</v>
      </c>
      <c r="H21" s="16">
        <f t="shared" si="0"/>
        <v>1122</v>
      </c>
      <c r="I21" s="16">
        <f t="shared" si="0"/>
        <v>1309</v>
      </c>
    </row>
    <row r="22" spans="1:3" ht="13.5">
      <c r="A22" s="33"/>
      <c r="B22" s="49"/>
      <c r="C22" s="49"/>
    </row>
  </sheetData>
  <sheetProtection selectLockedCells="1"/>
  <mergeCells count="9">
    <mergeCell ref="B1:C1"/>
    <mergeCell ref="B2:C2"/>
    <mergeCell ref="H3:I3"/>
    <mergeCell ref="D1:E1"/>
    <mergeCell ref="F1:G1"/>
    <mergeCell ref="D2:E2"/>
    <mergeCell ref="F2:G2"/>
    <mergeCell ref="H2:I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zoomScalePageLayoutView="0" workbookViewId="0" topLeftCell="A1">
      <pane xSplit="1" ySplit="6" topLeftCell="B9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G22" sqref="G22:L22"/>
    </sheetView>
  </sheetViews>
  <sheetFormatPr defaultColWidth="9.140625" defaultRowHeight="12.75"/>
  <cols>
    <col min="1" max="1" width="12.57421875" style="15" bestFit="1" customWidth="1"/>
    <col min="2" max="12" width="8.7109375" style="9" customWidth="1"/>
    <col min="13" max="16384" width="9.140625" style="9" customWidth="1"/>
  </cols>
  <sheetData>
    <row r="1" spans="1:12" ht="13.5">
      <c r="A1" s="23"/>
      <c r="B1" s="120"/>
      <c r="C1" s="121"/>
      <c r="D1" s="121"/>
      <c r="E1" s="121"/>
      <c r="F1" s="122"/>
      <c r="G1" s="120"/>
      <c r="H1" s="121"/>
      <c r="I1" s="121"/>
      <c r="J1" s="121"/>
      <c r="K1" s="121"/>
      <c r="L1" s="122"/>
    </row>
    <row r="2" spans="1:12" ht="13.5">
      <c r="A2" s="88"/>
      <c r="B2" s="98" t="s">
        <v>14</v>
      </c>
      <c r="C2" s="101"/>
      <c r="D2" s="101"/>
      <c r="E2" s="101"/>
      <c r="F2" s="99"/>
      <c r="G2" s="96" t="s">
        <v>69</v>
      </c>
      <c r="H2" s="102"/>
      <c r="I2" s="102"/>
      <c r="J2" s="102"/>
      <c r="K2" s="102"/>
      <c r="L2" s="97"/>
    </row>
    <row r="3" spans="1:12" ht="13.5">
      <c r="A3" s="26"/>
      <c r="B3" s="98" t="s">
        <v>15</v>
      </c>
      <c r="C3" s="101"/>
      <c r="D3" s="101"/>
      <c r="E3" s="101"/>
      <c r="F3" s="99"/>
      <c r="G3" s="123" t="s">
        <v>23</v>
      </c>
      <c r="H3" s="124"/>
      <c r="I3" s="123" t="s">
        <v>17</v>
      </c>
      <c r="J3" s="124"/>
      <c r="K3" s="123" t="s">
        <v>18</v>
      </c>
      <c r="L3" s="124"/>
    </row>
    <row r="4" spans="1:12" ht="13.5">
      <c r="A4" s="27"/>
      <c r="B4" s="117"/>
      <c r="C4" s="118"/>
      <c r="D4" s="118"/>
      <c r="E4" s="118"/>
      <c r="F4" s="119"/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ht="87.75" customHeight="1" thickBot="1">
      <c r="A5" s="2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70</v>
      </c>
      <c r="H5" s="4" t="s">
        <v>71</v>
      </c>
      <c r="I5" s="5" t="s">
        <v>72</v>
      </c>
      <c r="J5" s="5" t="s">
        <v>73</v>
      </c>
      <c r="K5" s="5" t="s">
        <v>74</v>
      </c>
      <c r="L5" s="5" t="s">
        <v>75</v>
      </c>
    </row>
    <row r="6" spans="1:12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3.5">
      <c r="A7" s="1" t="s">
        <v>55</v>
      </c>
      <c r="B7" s="43">
        <v>615</v>
      </c>
      <c r="C7" s="18">
        <v>19</v>
      </c>
      <c r="D7" s="37">
        <f>C7+B7</f>
        <v>634</v>
      </c>
      <c r="E7" s="18">
        <v>259</v>
      </c>
      <c r="F7" s="19">
        <f aca="true" t="shared" si="0" ref="F7:F22">IF(D7&lt;&gt;0,E7/D7,"")</f>
        <v>0.4085173501577287</v>
      </c>
      <c r="G7" s="29">
        <v>70</v>
      </c>
      <c r="H7" s="18">
        <v>182</v>
      </c>
      <c r="I7" s="29">
        <v>85</v>
      </c>
      <c r="J7" s="18">
        <v>164</v>
      </c>
      <c r="K7" s="29">
        <v>71</v>
      </c>
      <c r="L7" s="18">
        <v>180</v>
      </c>
    </row>
    <row r="8" spans="1:12" ht="13.5">
      <c r="A8" s="1" t="s">
        <v>56</v>
      </c>
      <c r="B8" s="44">
        <v>562</v>
      </c>
      <c r="C8" s="22">
        <v>19</v>
      </c>
      <c r="D8" s="38">
        <f aca="true" t="shared" si="1" ref="D8:D20">C8+B8</f>
        <v>581</v>
      </c>
      <c r="E8" s="22">
        <v>289</v>
      </c>
      <c r="F8" s="19">
        <f t="shared" si="0"/>
        <v>0.4974182444061962</v>
      </c>
      <c r="G8" s="30">
        <v>78</v>
      </c>
      <c r="H8" s="22">
        <v>204</v>
      </c>
      <c r="I8" s="30">
        <v>93</v>
      </c>
      <c r="J8" s="22">
        <v>183</v>
      </c>
      <c r="K8" s="32">
        <v>70</v>
      </c>
      <c r="L8" s="20">
        <v>206</v>
      </c>
    </row>
    <row r="9" spans="1:12" ht="13.5">
      <c r="A9" s="1" t="s">
        <v>57</v>
      </c>
      <c r="B9" s="44">
        <v>596</v>
      </c>
      <c r="C9" s="22">
        <v>12</v>
      </c>
      <c r="D9" s="38">
        <f t="shared" si="1"/>
        <v>608</v>
      </c>
      <c r="E9" s="22">
        <v>310</v>
      </c>
      <c r="F9" s="19">
        <f t="shared" si="0"/>
        <v>0.5098684210526315</v>
      </c>
      <c r="G9" s="30">
        <v>86</v>
      </c>
      <c r="H9" s="22">
        <v>202</v>
      </c>
      <c r="I9" s="30">
        <v>101</v>
      </c>
      <c r="J9" s="22">
        <v>183</v>
      </c>
      <c r="K9" s="32">
        <v>83</v>
      </c>
      <c r="L9" s="20">
        <v>200</v>
      </c>
    </row>
    <row r="10" spans="1:12" ht="13.5">
      <c r="A10" s="1" t="s">
        <v>58</v>
      </c>
      <c r="B10" s="44">
        <v>377</v>
      </c>
      <c r="C10" s="22">
        <v>13</v>
      </c>
      <c r="D10" s="38">
        <f t="shared" si="1"/>
        <v>390</v>
      </c>
      <c r="E10" s="22">
        <v>204</v>
      </c>
      <c r="F10" s="19">
        <f t="shared" si="0"/>
        <v>0.5230769230769231</v>
      </c>
      <c r="G10" s="30">
        <v>41</v>
      </c>
      <c r="H10" s="22">
        <v>156</v>
      </c>
      <c r="I10" s="30">
        <v>47</v>
      </c>
      <c r="J10" s="22">
        <v>152</v>
      </c>
      <c r="K10" s="32">
        <v>46</v>
      </c>
      <c r="L10" s="20">
        <v>154</v>
      </c>
    </row>
    <row r="11" spans="1:12" ht="13.5">
      <c r="A11" s="1" t="s">
        <v>59</v>
      </c>
      <c r="B11" s="44">
        <v>547</v>
      </c>
      <c r="C11" s="22">
        <v>19</v>
      </c>
      <c r="D11" s="38">
        <f t="shared" si="1"/>
        <v>566</v>
      </c>
      <c r="E11" s="22">
        <v>268</v>
      </c>
      <c r="F11" s="19">
        <f t="shared" si="0"/>
        <v>0.4734982332155477</v>
      </c>
      <c r="G11" s="30">
        <v>106</v>
      </c>
      <c r="H11" s="22">
        <v>154</v>
      </c>
      <c r="I11" s="30">
        <v>121</v>
      </c>
      <c r="J11" s="22">
        <v>138</v>
      </c>
      <c r="K11" s="32">
        <v>102</v>
      </c>
      <c r="L11" s="20">
        <v>153</v>
      </c>
    </row>
    <row r="12" spans="1:12" ht="13.5">
      <c r="A12" s="1" t="s">
        <v>60</v>
      </c>
      <c r="B12" s="44">
        <v>82</v>
      </c>
      <c r="C12" s="22">
        <v>2</v>
      </c>
      <c r="D12" s="38">
        <f t="shared" si="1"/>
        <v>84</v>
      </c>
      <c r="E12" s="22">
        <v>63</v>
      </c>
      <c r="F12" s="19">
        <f t="shared" si="0"/>
        <v>0.75</v>
      </c>
      <c r="G12" s="30">
        <v>6</v>
      </c>
      <c r="H12" s="22">
        <v>54</v>
      </c>
      <c r="I12" s="30">
        <v>11</v>
      </c>
      <c r="J12" s="22">
        <v>46</v>
      </c>
      <c r="K12" s="32">
        <v>7</v>
      </c>
      <c r="L12" s="20">
        <v>50</v>
      </c>
    </row>
    <row r="13" spans="1:12" ht="13.5">
      <c r="A13" s="1" t="s">
        <v>61</v>
      </c>
      <c r="B13" s="44">
        <v>52</v>
      </c>
      <c r="C13" s="22">
        <v>1</v>
      </c>
      <c r="D13" s="38">
        <f t="shared" si="1"/>
        <v>53</v>
      </c>
      <c r="E13" s="22">
        <v>35</v>
      </c>
      <c r="F13" s="19">
        <f t="shared" si="0"/>
        <v>0.660377358490566</v>
      </c>
      <c r="G13" s="30">
        <v>15</v>
      </c>
      <c r="H13" s="22">
        <v>20</v>
      </c>
      <c r="I13" s="30">
        <v>18</v>
      </c>
      <c r="J13" s="22">
        <v>17</v>
      </c>
      <c r="K13" s="32">
        <v>16</v>
      </c>
      <c r="L13" s="20">
        <v>19</v>
      </c>
    </row>
    <row r="14" spans="1:12" ht="13.5">
      <c r="A14" s="1" t="s">
        <v>62</v>
      </c>
      <c r="B14" s="44">
        <v>181</v>
      </c>
      <c r="C14" s="22">
        <v>5</v>
      </c>
      <c r="D14" s="38">
        <f t="shared" si="1"/>
        <v>186</v>
      </c>
      <c r="E14" s="22">
        <v>113</v>
      </c>
      <c r="F14" s="19">
        <f t="shared" si="0"/>
        <v>0.6075268817204301</v>
      </c>
      <c r="G14" s="30">
        <v>19</v>
      </c>
      <c r="H14" s="22">
        <v>89</v>
      </c>
      <c r="I14" s="30">
        <v>26</v>
      </c>
      <c r="J14" s="22">
        <v>84</v>
      </c>
      <c r="K14" s="32">
        <v>17</v>
      </c>
      <c r="L14" s="20">
        <v>90</v>
      </c>
    </row>
    <row r="15" spans="1:12" ht="13.5">
      <c r="A15" s="1" t="s">
        <v>63</v>
      </c>
      <c r="B15" s="44">
        <v>533</v>
      </c>
      <c r="C15" s="22">
        <v>14</v>
      </c>
      <c r="D15" s="38">
        <f t="shared" si="1"/>
        <v>547</v>
      </c>
      <c r="E15" s="22">
        <v>287</v>
      </c>
      <c r="F15" s="19">
        <f t="shared" si="0"/>
        <v>0.5246800731261426</v>
      </c>
      <c r="G15" s="32">
        <v>67</v>
      </c>
      <c r="H15" s="20">
        <v>202</v>
      </c>
      <c r="I15" s="32">
        <v>75</v>
      </c>
      <c r="J15" s="20">
        <v>185</v>
      </c>
      <c r="K15" s="32">
        <v>62</v>
      </c>
      <c r="L15" s="20">
        <v>203</v>
      </c>
    </row>
    <row r="16" spans="1:12" ht="13.5">
      <c r="A16" s="1" t="s">
        <v>64</v>
      </c>
      <c r="B16" s="44">
        <v>22</v>
      </c>
      <c r="C16" s="22">
        <v>0</v>
      </c>
      <c r="D16" s="38">
        <f t="shared" si="1"/>
        <v>22</v>
      </c>
      <c r="E16" s="22">
        <v>16</v>
      </c>
      <c r="F16" s="19">
        <f t="shared" si="0"/>
        <v>0.7272727272727273</v>
      </c>
      <c r="G16" s="32">
        <v>1</v>
      </c>
      <c r="H16" s="20">
        <v>14</v>
      </c>
      <c r="I16" s="32">
        <v>1</v>
      </c>
      <c r="J16" s="20">
        <v>14</v>
      </c>
      <c r="K16" s="32">
        <v>1</v>
      </c>
      <c r="L16" s="20">
        <v>14</v>
      </c>
    </row>
    <row r="17" spans="1:12" ht="13.5">
      <c r="A17" s="1" t="s">
        <v>65</v>
      </c>
      <c r="B17" s="44">
        <v>315</v>
      </c>
      <c r="C17" s="22">
        <v>9</v>
      </c>
      <c r="D17" s="38">
        <f t="shared" si="1"/>
        <v>324</v>
      </c>
      <c r="E17" s="22">
        <v>139</v>
      </c>
      <c r="F17" s="19">
        <f t="shared" si="0"/>
        <v>0.42901234567901236</v>
      </c>
      <c r="G17" s="32">
        <v>46</v>
      </c>
      <c r="H17" s="20">
        <v>91</v>
      </c>
      <c r="I17" s="32">
        <v>49</v>
      </c>
      <c r="J17" s="20">
        <v>88</v>
      </c>
      <c r="K17" s="32">
        <v>44</v>
      </c>
      <c r="L17" s="20">
        <v>92</v>
      </c>
    </row>
    <row r="18" spans="1:12" ht="13.5">
      <c r="A18" s="1" t="s">
        <v>66</v>
      </c>
      <c r="B18" s="44">
        <v>348</v>
      </c>
      <c r="C18" s="22">
        <v>25</v>
      </c>
      <c r="D18" s="38">
        <f t="shared" si="1"/>
        <v>373</v>
      </c>
      <c r="E18" s="22">
        <v>185</v>
      </c>
      <c r="F18" s="19">
        <f t="shared" si="0"/>
        <v>0.4959785522788204</v>
      </c>
      <c r="G18" s="32">
        <v>35</v>
      </c>
      <c r="H18" s="20">
        <v>147</v>
      </c>
      <c r="I18" s="32">
        <v>40</v>
      </c>
      <c r="J18" s="20">
        <v>141</v>
      </c>
      <c r="K18" s="32">
        <v>40</v>
      </c>
      <c r="L18" s="20">
        <v>142</v>
      </c>
    </row>
    <row r="19" spans="1:12" ht="13.5">
      <c r="A19" s="1" t="s">
        <v>67</v>
      </c>
      <c r="B19" s="44">
        <v>105</v>
      </c>
      <c r="C19" s="22">
        <v>0</v>
      </c>
      <c r="D19" s="38">
        <f t="shared" si="1"/>
        <v>105</v>
      </c>
      <c r="E19" s="22">
        <v>76</v>
      </c>
      <c r="F19" s="19">
        <f t="shared" si="0"/>
        <v>0.7238095238095238</v>
      </c>
      <c r="G19" s="62">
        <v>29</v>
      </c>
      <c r="H19" s="63">
        <v>45</v>
      </c>
      <c r="I19" s="32">
        <v>32</v>
      </c>
      <c r="J19" s="20">
        <v>40</v>
      </c>
      <c r="K19" s="32">
        <v>31</v>
      </c>
      <c r="L19" s="20">
        <v>43</v>
      </c>
    </row>
    <row r="20" spans="1:12" ht="13.5">
      <c r="A20" s="1" t="s">
        <v>68</v>
      </c>
      <c r="B20" s="44">
        <v>101</v>
      </c>
      <c r="C20" s="22">
        <v>0</v>
      </c>
      <c r="D20" s="38">
        <f t="shared" si="1"/>
        <v>101</v>
      </c>
      <c r="E20" s="22">
        <v>72</v>
      </c>
      <c r="F20" s="19">
        <f t="shared" si="0"/>
        <v>0.7128712871287128</v>
      </c>
      <c r="G20" s="62">
        <v>18</v>
      </c>
      <c r="H20" s="63">
        <v>50</v>
      </c>
      <c r="I20" s="62">
        <v>20</v>
      </c>
      <c r="J20" s="63">
        <v>46</v>
      </c>
      <c r="K20" s="62">
        <v>17</v>
      </c>
      <c r="L20" s="63">
        <v>49</v>
      </c>
    </row>
    <row r="21" spans="1:12" ht="13.5">
      <c r="A21" s="1" t="s">
        <v>104</v>
      </c>
      <c r="B21" s="93"/>
      <c r="C21" s="76"/>
      <c r="D21" s="76"/>
      <c r="E21" s="58">
        <v>397</v>
      </c>
      <c r="F21" s="77">
        <f t="shared" si="0"/>
      </c>
      <c r="G21" s="52">
        <v>159</v>
      </c>
      <c r="H21" s="53">
        <v>228</v>
      </c>
      <c r="I21" s="52">
        <v>165</v>
      </c>
      <c r="J21" s="53">
        <v>212</v>
      </c>
      <c r="K21" s="52">
        <v>159</v>
      </c>
      <c r="L21" s="53">
        <v>220</v>
      </c>
    </row>
    <row r="22" spans="1:12" ht="13.5">
      <c r="A22" s="8" t="s">
        <v>0</v>
      </c>
      <c r="B22" s="16">
        <f>SUM(B7:B21)</f>
        <v>4436</v>
      </c>
      <c r="C22" s="16">
        <f>SUM(C7:C21)</f>
        <v>138</v>
      </c>
      <c r="D22" s="16">
        <f>SUM(D7:D21)</f>
        <v>4574</v>
      </c>
      <c r="E22" s="16">
        <f>SUM(E7:E21)</f>
        <v>2713</v>
      </c>
      <c r="F22" s="54">
        <f t="shared" si="0"/>
        <v>0.5931351114997814</v>
      </c>
      <c r="G22" s="16">
        <f aca="true" t="shared" si="2" ref="G22:L22">SUM(G7:G21)</f>
        <v>776</v>
      </c>
      <c r="H22" s="16">
        <f t="shared" si="2"/>
        <v>1838</v>
      </c>
      <c r="I22" s="16">
        <f t="shared" si="2"/>
        <v>884</v>
      </c>
      <c r="J22" s="16">
        <f t="shared" si="2"/>
        <v>1693</v>
      </c>
      <c r="K22" s="16">
        <f t="shared" si="2"/>
        <v>766</v>
      </c>
      <c r="L22" s="16">
        <f t="shared" si="2"/>
        <v>1815</v>
      </c>
    </row>
  </sheetData>
  <sheetProtection selectLockedCells="1"/>
  <mergeCells count="9">
    <mergeCell ref="B4:F4"/>
    <mergeCell ref="B2:F2"/>
    <mergeCell ref="B3:F3"/>
    <mergeCell ref="G1:L1"/>
    <mergeCell ref="G2:L2"/>
    <mergeCell ref="G3:H3"/>
    <mergeCell ref="I3:J3"/>
    <mergeCell ref="K3:L3"/>
    <mergeCell ref="B1:F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M1" sqref="M1"/>
    </sheetView>
  </sheetViews>
  <sheetFormatPr defaultColWidth="9.140625" defaultRowHeight="12.75"/>
  <cols>
    <col min="1" max="1" width="12.57421875" style="15" bestFit="1" customWidth="1"/>
    <col min="2" max="6" width="8.7109375" style="9" customWidth="1"/>
    <col min="7" max="7" width="10.57421875" style="9" bestFit="1" customWidth="1"/>
    <col min="8" max="12" width="8.7109375" style="9" customWidth="1"/>
    <col min="13" max="16384" width="9.140625" style="9" customWidth="1"/>
  </cols>
  <sheetData>
    <row r="1" spans="1:12" ht="13.5">
      <c r="A1" s="23"/>
      <c r="B1" s="100" t="s">
        <v>26</v>
      </c>
      <c r="C1" s="100"/>
      <c r="D1" s="100"/>
      <c r="E1" s="112" t="s">
        <v>29</v>
      </c>
      <c r="F1" s="113"/>
      <c r="G1" s="50"/>
      <c r="H1" s="112"/>
      <c r="I1" s="113"/>
      <c r="J1" s="41"/>
      <c r="K1" s="109" t="s">
        <v>98</v>
      </c>
      <c r="L1" s="122"/>
    </row>
    <row r="2" spans="1:12" s="25" customFormat="1" ht="13.5">
      <c r="A2" s="24"/>
      <c r="B2" s="98" t="s">
        <v>27</v>
      </c>
      <c r="C2" s="101"/>
      <c r="D2" s="99"/>
      <c r="E2" s="98" t="s">
        <v>28</v>
      </c>
      <c r="F2" s="99"/>
      <c r="G2" s="45" t="s">
        <v>26</v>
      </c>
      <c r="H2" s="98" t="s">
        <v>26</v>
      </c>
      <c r="I2" s="99"/>
      <c r="J2" s="45" t="s">
        <v>26</v>
      </c>
      <c r="K2" s="98" t="s">
        <v>99</v>
      </c>
      <c r="L2" s="114"/>
    </row>
    <row r="3" spans="1:12" s="25" customFormat="1" ht="13.5">
      <c r="A3" s="24"/>
      <c r="B3" s="123" t="s">
        <v>53</v>
      </c>
      <c r="C3" s="124"/>
      <c r="D3" s="46" t="s">
        <v>36</v>
      </c>
      <c r="E3" s="96" t="s">
        <v>19</v>
      </c>
      <c r="F3" s="97"/>
      <c r="G3" s="7" t="s">
        <v>11</v>
      </c>
      <c r="H3" s="96" t="s">
        <v>30</v>
      </c>
      <c r="I3" s="97"/>
      <c r="J3" s="7" t="s">
        <v>31</v>
      </c>
      <c r="K3" s="98" t="s">
        <v>100</v>
      </c>
      <c r="L3" s="114"/>
    </row>
    <row r="4" spans="1:12" ht="13.5">
      <c r="A4" s="35"/>
      <c r="B4" s="2" t="s">
        <v>4</v>
      </c>
      <c r="C4" s="2" t="s">
        <v>3</v>
      </c>
      <c r="D4" s="2" t="s">
        <v>4</v>
      </c>
      <c r="E4" s="2" t="s">
        <v>3</v>
      </c>
      <c r="F4" s="3" t="s">
        <v>111</v>
      </c>
      <c r="G4" s="3" t="s">
        <v>3</v>
      </c>
      <c r="H4" s="3" t="s">
        <v>91</v>
      </c>
      <c r="I4" s="3" t="s">
        <v>4</v>
      </c>
      <c r="J4" s="3" t="s">
        <v>4</v>
      </c>
      <c r="K4" s="125" t="s">
        <v>101</v>
      </c>
      <c r="L4" s="126"/>
    </row>
    <row r="5" spans="1:12" s="10" customFormat="1" ht="87.75" customHeight="1" thickBot="1">
      <c r="A5" s="36" t="s">
        <v>16</v>
      </c>
      <c r="B5" s="4" t="s">
        <v>77</v>
      </c>
      <c r="C5" s="4" t="s">
        <v>76</v>
      </c>
      <c r="D5" s="4" t="s">
        <v>78</v>
      </c>
      <c r="E5" s="4" t="s">
        <v>79</v>
      </c>
      <c r="F5" s="5" t="s">
        <v>110</v>
      </c>
      <c r="G5" s="5" t="s">
        <v>80</v>
      </c>
      <c r="H5" s="5" t="s">
        <v>97</v>
      </c>
      <c r="I5" s="5" t="s">
        <v>81</v>
      </c>
      <c r="J5" s="4" t="s">
        <v>82</v>
      </c>
      <c r="K5" s="91" t="s">
        <v>102</v>
      </c>
      <c r="L5" s="92" t="s">
        <v>103</v>
      </c>
    </row>
    <row r="6" spans="1:12" s="14" customFormat="1" ht="12.75" customHeight="1" thickBot="1">
      <c r="A6" s="11"/>
      <c r="B6" s="12"/>
      <c r="C6" s="12"/>
      <c r="D6" s="12"/>
      <c r="E6" s="39"/>
      <c r="F6" s="39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29">
        <v>127</v>
      </c>
      <c r="C7" s="43">
        <v>127</v>
      </c>
      <c r="D7" s="43">
        <v>207</v>
      </c>
      <c r="E7" s="55">
        <v>199</v>
      </c>
      <c r="F7" s="84">
        <v>8</v>
      </c>
      <c r="G7" s="17">
        <v>205</v>
      </c>
      <c r="H7" s="29">
        <v>106</v>
      </c>
      <c r="I7" s="64">
        <v>139</v>
      </c>
      <c r="J7" s="17">
        <v>208</v>
      </c>
      <c r="K7" s="68">
        <v>189</v>
      </c>
      <c r="L7" s="69">
        <v>41</v>
      </c>
    </row>
    <row r="8" spans="1:12" s="14" customFormat="1" ht="13.5">
      <c r="A8" s="1" t="s">
        <v>56</v>
      </c>
      <c r="B8" s="30">
        <v>137</v>
      </c>
      <c r="C8" s="44">
        <v>145</v>
      </c>
      <c r="D8" s="44">
        <v>236</v>
      </c>
      <c r="E8" s="56">
        <v>229</v>
      </c>
      <c r="F8" s="85">
        <v>12</v>
      </c>
      <c r="G8" s="21">
        <v>236</v>
      </c>
      <c r="H8" s="30">
        <v>108</v>
      </c>
      <c r="I8" s="65">
        <v>174</v>
      </c>
      <c r="J8" s="21">
        <v>236</v>
      </c>
      <c r="K8" s="70">
        <v>218</v>
      </c>
      <c r="L8" s="71">
        <v>30</v>
      </c>
    </row>
    <row r="9" spans="1:12" s="14" customFormat="1" ht="13.5">
      <c r="A9" s="1" t="s">
        <v>57</v>
      </c>
      <c r="B9" s="30">
        <v>131</v>
      </c>
      <c r="C9" s="44">
        <v>172</v>
      </c>
      <c r="D9" s="44">
        <v>228</v>
      </c>
      <c r="E9" s="56">
        <v>245</v>
      </c>
      <c r="F9" s="85">
        <v>10</v>
      </c>
      <c r="G9" s="21">
        <v>244</v>
      </c>
      <c r="H9" s="30">
        <v>118</v>
      </c>
      <c r="I9" s="65">
        <v>177</v>
      </c>
      <c r="J9" s="21">
        <v>229</v>
      </c>
      <c r="K9" s="70">
        <v>234</v>
      </c>
      <c r="L9" s="71">
        <v>42</v>
      </c>
    </row>
    <row r="10" spans="1:12" s="14" customFormat="1" ht="13.5">
      <c r="A10" s="1" t="s">
        <v>58</v>
      </c>
      <c r="B10" s="30">
        <v>103</v>
      </c>
      <c r="C10" s="44">
        <v>99</v>
      </c>
      <c r="D10" s="44">
        <v>172</v>
      </c>
      <c r="E10" s="56">
        <v>173</v>
      </c>
      <c r="F10" s="85">
        <v>0</v>
      </c>
      <c r="G10" s="21">
        <v>163</v>
      </c>
      <c r="H10" s="30">
        <v>83</v>
      </c>
      <c r="I10" s="65">
        <v>118</v>
      </c>
      <c r="J10" s="21">
        <v>173</v>
      </c>
      <c r="K10" s="70">
        <v>161</v>
      </c>
      <c r="L10" s="71">
        <v>27</v>
      </c>
    </row>
    <row r="11" spans="1:12" s="14" customFormat="1" ht="13.5">
      <c r="A11" s="1" t="s">
        <v>59</v>
      </c>
      <c r="B11" s="30">
        <v>104</v>
      </c>
      <c r="C11" s="44">
        <v>158</v>
      </c>
      <c r="D11" s="44">
        <v>204</v>
      </c>
      <c r="E11" s="56">
        <v>226</v>
      </c>
      <c r="F11" s="85">
        <v>3</v>
      </c>
      <c r="G11" s="21">
        <v>224</v>
      </c>
      <c r="H11" s="30">
        <v>105</v>
      </c>
      <c r="I11" s="65">
        <v>150</v>
      </c>
      <c r="J11" s="21">
        <v>213</v>
      </c>
      <c r="K11" s="70">
        <v>205</v>
      </c>
      <c r="L11" s="71">
        <v>39</v>
      </c>
    </row>
    <row r="12" spans="1:12" s="14" customFormat="1" ht="13.5">
      <c r="A12" s="1" t="s">
        <v>60</v>
      </c>
      <c r="B12" s="30">
        <v>34</v>
      </c>
      <c r="C12" s="44">
        <v>29</v>
      </c>
      <c r="D12" s="44">
        <v>54</v>
      </c>
      <c r="E12" s="56">
        <v>53</v>
      </c>
      <c r="F12" s="85">
        <v>0</v>
      </c>
      <c r="G12" s="21">
        <v>51</v>
      </c>
      <c r="H12" s="30">
        <v>31</v>
      </c>
      <c r="I12" s="65">
        <v>30</v>
      </c>
      <c r="J12" s="21">
        <v>56</v>
      </c>
      <c r="K12" s="70">
        <v>44</v>
      </c>
      <c r="L12" s="71">
        <v>12</v>
      </c>
    </row>
    <row r="13" spans="1:12" s="14" customFormat="1" ht="13.5">
      <c r="A13" s="1" t="s">
        <v>61</v>
      </c>
      <c r="B13" s="30">
        <v>12</v>
      </c>
      <c r="C13" s="44">
        <v>23</v>
      </c>
      <c r="D13" s="44">
        <v>23</v>
      </c>
      <c r="E13" s="56">
        <v>25</v>
      </c>
      <c r="F13" s="85">
        <v>2</v>
      </c>
      <c r="G13" s="21">
        <v>29</v>
      </c>
      <c r="H13" s="30">
        <v>16</v>
      </c>
      <c r="I13" s="65">
        <v>18</v>
      </c>
      <c r="J13" s="21">
        <v>26</v>
      </c>
      <c r="K13" s="70">
        <v>25</v>
      </c>
      <c r="L13" s="71">
        <v>5</v>
      </c>
    </row>
    <row r="14" spans="1:12" s="14" customFormat="1" ht="13.5">
      <c r="A14" s="1" t="s">
        <v>62</v>
      </c>
      <c r="B14" s="30">
        <v>82</v>
      </c>
      <c r="C14" s="44">
        <v>29</v>
      </c>
      <c r="D14" s="44">
        <v>97</v>
      </c>
      <c r="E14" s="56">
        <v>76</v>
      </c>
      <c r="F14" s="85">
        <v>2</v>
      </c>
      <c r="G14" s="21">
        <v>76</v>
      </c>
      <c r="H14" s="30">
        <v>32</v>
      </c>
      <c r="I14" s="65">
        <v>79</v>
      </c>
      <c r="J14" s="21">
        <v>100</v>
      </c>
      <c r="K14" s="70">
        <v>81</v>
      </c>
      <c r="L14" s="71">
        <v>18</v>
      </c>
    </row>
    <row r="15" spans="1:12" s="14" customFormat="1" ht="13.5">
      <c r="A15" s="1" t="s">
        <v>63</v>
      </c>
      <c r="B15" s="32">
        <v>126</v>
      </c>
      <c r="C15" s="78">
        <v>157</v>
      </c>
      <c r="D15" s="44">
        <v>222</v>
      </c>
      <c r="E15" s="56">
        <v>214</v>
      </c>
      <c r="F15" s="85">
        <v>2</v>
      </c>
      <c r="G15" s="21">
        <v>203</v>
      </c>
      <c r="H15" s="30">
        <v>108</v>
      </c>
      <c r="I15" s="66">
        <v>163</v>
      </c>
      <c r="J15" s="21">
        <v>229</v>
      </c>
      <c r="K15" s="70">
        <v>204</v>
      </c>
      <c r="L15" s="71">
        <v>43</v>
      </c>
    </row>
    <row r="16" spans="1:12" s="14" customFormat="1" ht="13.5">
      <c r="A16" s="1" t="s">
        <v>64</v>
      </c>
      <c r="B16" s="30">
        <v>12</v>
      </c>
      <c r="C16" s="44">
        <v>2</v>
      </c>
      <c r="D16" s="44">
        <v>13</v>
      </c>
      <c r="E16" s="56">
        <v>9</v>
      </c>
      <c r="F16" s="85">
        <v>1</v>
      </c>
      <c r="G16" s="21">
        <v>8</v>
      </c>
      <c r="H16" s="30">
        <v>4</v>
      </c>
      <c r="I16" s="66">
        <v>12</v>
      </c>
      <c r="J16" s="21">
        <v>11</v>
      </c>
      <c r="K16" s="70">
        <v>10</v>
      </c>
      <c r="L16" s="71">
        <v>2</v>
      </c>
    </row>
    <row r="17" spans="1:12" s="31" customFormat="1" ht="13.5">
      <c r="A17" s="1" t="s">
        <v>65</v>
      </c>
      <c r="B17" s="30">
        <v>69</v>
      </c>
      <c r="C17" s="44">
        <v>69</v>
      </c>
      <c r="D17" s="44">
        <v>111</v>
      </c>
      <c r="E17" s="56">
        <v>107</v>
      </c>
      <c r="F17" s="85">
        <v>5</v>
      </c>
      <c r="G17" s="21">
        <v>102</v>
      </c>
      <c r="H17" s="30">
        <v>56</v>
      </c>
      <c r="I17" s="66">
        <v>78</v>
      </c>
      <c r="J17" s="21">
        <v>110</v>
      </c>
      <c r="K17" s="70">
        <v>105</v>
      </c>
      <c r="L17" s="71">
        <v>11</v>
      </c>
    </row>
    <row r="18" spans="1:12" ht="13.5">
      <c r="A18" s="1" t="s">
        <v>66</v>
      </c>
      <c r="B18" s="30">
        <v>86</v>
      </c>
      <c r="C18" s="44">
        <v>94</v>
      </c>
      <c r="D18" s="44">
        <v>163</v>
      </c>
      <c r="E18" s="56">
        <v>152</v>
      </c>
      <c r="F18" s="85">
        <v>1</v>
      </c>
      <c r="G18" s="21">
        <v>152</v>
      </c>
      <c r="H18" s="30">
        <v>67</v>
      </c>
      <c r="I18" s="66">
        <v>111</v>
      </c>
      <c r="J18" s="21">
        <v>163</v>
      </c>
      <c r="K18" s="70">
        <v>141</v>
      </c>
      <c r="L18" s="71">
        <v>23</v>
      </c>
    </row>
    <row r="19" spans="1:12" ht="13.5">
      <c r="A19" s="1" t="s">
        <v>67</v>
      </c>
      <c r="B19" s="32">
        <v>38</v>
      </c>
      <c r="C19" s="78">
        <v>38</v>
      </c>
      <c r="D19" s="44">
        <v>58</v>
      </c>
      <c r="E19" s="56">
        <v>59</v>
      </c>
      <c r="F19" s="85">
        <v>0</v>
      </c>
      <c r="G19" s="21">
        <v>56</v>
      </c>
      <c r="H19" s="30">
        <v>20</v>
      </c>
      <c r="I19" s="66">
        <v>53</v>
      </c>
      <c r="J19" s="21">
        <v>61</v>
      </c>
      <c r="K19" s="70">
        <v>59</v>
      </c>
      <c r="L19" s="71">
        <v>5</v>
      </c>
    </row>
    <row r="20" spans="1:12" ht="13.5">
      <c r="A20" s="1" t="s">
        <v>68</v>
      </c>
      <c r="B20" s="62">
        <v>39</v>
      </c>
      <c r="C20" s="79">
        <v>32</v>
      </c>
      <c r="D20" s="44">
        <v>42</v>
      </c>
      <c r="E20" s="56">
        <v>54</v>
      </c>
      <c r="F20" s="85">
        <v>3</v>
      </c>
      <c r="G20" s="21">
        <v>54</v>
      </c>
      <c r="H20" s="32">
        <v>35</v>
      </c>
      <c r="I20" s="66">
        <v>35</v>
      </c>
      <c r="J20" s="47">
        <v>45</v>
      </c>
      <c r="K20" s="70">
        <v>48</v>
      </c>
      <c r="L20" s="71">
        <v>12</v>
      </c>
    </row>
    <row r="21" spans="1:12" ht="13.5">
      <c r="A21" s="1" t="s">
        <v>104</v>
      </c>
      <c r="B21" s="52">
        <v>177</v>
      </c>
      <c r="C21" s="80">
        <v>210</v>
      </c>
      <c r="D21" s="44">
        <v>275</v>
      </c>
      <c r="E21" s="86">
        <v>309</v>
      </c>
      <c r="F21" s="85">
        <v>6</v>
      </c>
      <c r="G21" s="21">
        <v>299</v>
      </c>
      <c r="H21" s="48">
        <v>185</v>
      </c>
      <c r="I21" s="65">
        <v>189</v>
      </c>
      <c r="J21" s="21">
        <v>281</v>
      </c>
      <c r="K21" s="89">
        <v>273</v>
      </c>
      <c r="L21" s="90">
        <v>59</v>
      </c>
    </row>
    <row r="22" spans="1:12" ht="13.5">
      <c r="A22" s="8" t="s">
        <v>0</v>
      </c>
      <c r="B22" s="16">
        <f aca="true" t="shared" si="0" ref="B22:L22">SUM(B7:B21)</f>
        <v>1277</v>
      </c>
      <c r="C22" s="16">
        <f t="shared" si="0"/>
        <v>1384</v>
      </c>
      <c r="D22" s="16">
        <f t="shared" si="0"/>
        <v>2105</v>
      </c>
      <c r="E22" s="16">
        <f t="shared" si="0"/>
        <v>2130</v>
      </c>
      <c r="F22" s="16">
        <f t="shared" si="0"/>
        <v>55</v>
      </c>
      <c r="G22" s="16">
        <f t="shared" si="0"/>
        <v>2102</v>
      </c>
      <c r="H22" s="16">
        <f t="shared" si="0"/>
        <v>1074</v>
      </c>
      <c r="I22" s="16">
        <f t="shared" si="0"/>
        <v>1526</v>
      </c>
      <c r="J22" s="16">
        <f t="shared" si="0"/>
        <v>2141</v>
      </c>
      <c r="K22" s="16">
        <f t="shared" si="0"/>
        <v>1997</v>
      </c>
      <c r="L22" s="16">
        <f t="shared" si="0"/>
        <v>369</v>
      </c>
    </row>
  </sheetData>
  <sheetProtection selectLockedCells="1"/>
  <mergeCells count="13">
    <mergeCell ref="B1:D1"/>
    <mergeCell ref="B2:D2"/>
    <mergeCell ref="B3:C3"/>
    <mergeCell ref="E1:F1"/>
    <mergeCell ref="E2:F2"/>
    <mergeCell ref="E3:F3"/>
    <mergeCell ref="K3:L3"/>
    <mergeCell ref="K4:L4"/>
    <mergeCell ref="H2:I2"/>
    <mergeCell ref="H3:I3"/>
    <mergeCell ref="H1:I1"/>
    <mergeCell ref="K1:L1"/>
    <mergeCell ref="K2:L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2014-11-06T18:06:29Z</cp:lastPrinted>
  <dcterms:created xsi:type="dcterms:W3CDTF">1998-04-10T16:02:13Z</dcterms:created>
  <dcterms:modified xsi:type="dcterms:W3CDTF">2014-11-17T16:00:14Z</dcterms:modified>
  <cp:category/>
  <cp:version/>
  <cp:contentType/>
  <cp:contentStatus/>
</cp:coreProperties>
</file>