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 Comm - Magistrate" sheetId="5" r:id="rId5"/>
    <sheet name="Wendell" sheetId="6" r:id="rId6"/>
    <sheet name="Hagerman" sheetId="7" r:id="rId7"/>
  </sheets>
  <definedNames>
    <definedName name="_xlnm.Print_Titles" localSheetId="4">'Co Comm - Magistrate'!$1:$6</definedName>
    <definedName name="_xlnm.Print_Titles" localSheetId="1">'Gov - St Cont'!$A:$A</definedName>
    <definedName name="_xlnm.Print_Titles" localSheetId="6">'Hagerman'!$A:$A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  <definedName name="_xlnm.Print_Titles" localSheetId="5">'Wendell'!$A:$A</definedName>
  </definedNames>
  <calcPr fullCalcOnLoad="1"/>
</workbook>
</file>

<file path=xl/sharedStrings.xml><?xml version="1.0" encoding="utf-8"?>
<sst xmlns="http://schemas.openxmlformats.org/spreadsheetml/2006/main" count="223" uniqueCount="109">
  <si>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</si>
  <si>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</si>
  <si>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</si>
  <si>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</si>
  <si>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</si>
  <si>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</si>
  <si>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</si>
  <si>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</si>
  <si>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</si>
  <si>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</si>
  <si>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</si>
  <si>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</si>
  <si>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</si>
  <si>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</si>
  <si>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</si>
  <si>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</si>
  <si>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</si>
  <si>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</si>
  <si>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</si>
  <si>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</si>
  <si>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</si>
  <si>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</si>
  <si>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</si>
  <si>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</si>
  <si>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</si>
  <si>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</si>
  <si>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</si>
  <si>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</si>
  <si>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</si>
  <si>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</si>
  <si>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</si>
  <si>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</si>
  <si>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</si>
  <si>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</si>
  <si>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</si>
  <si>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</si>
  <si>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</si>
  <si>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</si>
  <si>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</si>
  <si>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</si>
  <si>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</si>
  <si>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</si>
  <si>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</si>
  <si>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</si>
  <si>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</si>
  <si>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</si>
  <si>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</si>
  <si>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</si>
  <si>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</si>
  <si>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</si>
  <si>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</si>
  <si>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In Favor Of</t>
  </si>
  <si>
    <t>Against</t>
  </si>
  <si>
    <t>Holli Woodings</t>
  </si>
  <si>
    <t>Richard Stallings</t>
  </si>
  <si>
    <t>Mike Simpson</t>
  </si>
  <si>
    <t>2 Gooding City</t>
  </si>
  <si>
    <t>3 Gooding Rural</t>
  </si>
  <si>
    <t>4 Wendell City</t>
  </si>
  <si>
    <t>5 Wendell Rural</t>
  </si>
  <si>
    <t>6 Bliss</t>
  </si>
  <si>
    <t>7 Hagerman</t>
  </si>
  <si>
    <t>LEGISLATIVE DIST 26</t>
  </si>
  <si>
    <t>Michelle Stennett</t>
  </si>
  <si>
    <t>Dale Ewersen</t>
  </si>
  <si>
    <t>Richard Fosbury</t>
  </si>
  <si>
    <t>Steve Miller</t>
  </si>
  <si>
    <t>Donna Pence</t>
  </si>
  <si>
    <t>Don Hudson</t>
  </si>
  <si>
    <t>Mark Bolduc</t>
  </si>
  <si>
    <t>David P. Maestas</t>
  </si>
  <si>
    <t>Denise Gill</t>
  </si>
  <si>
    <t>Christina "Tine" Wines</t>
  </si>
  <si>
    <t>Patty Bauscher</t>
  </si>
  <si>
    <t>Steve Spence</t>
  </si>
  <si>
    <t>DISTRICT 2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</si>
  <si>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</si>
  <si>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</si>
  <si>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</si>
  <si>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</si>
  <si>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</si>
  <si>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</si>
  <si>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</si>
  <si>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</si>
  <si>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</si>
  <si>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Marcus Bradley Ellis</t>
  </si>
  <si>
    <t>Paul Venable</t>
  </si>
  <si>
    <t>David Hartigan</t>
  </si>
  <si>
    <t>MAGISTRATE</t>
  </si>
  <si>
    <t>JUDGE</t>
  </si>
  <si>
    <t>RETENTION</t>
  </si>
  <si>
    <t>Casey Robinson</t>
  </si>
  <si>
    <t>Helen P. Edwards</t>
  </si>
  <si>
    <t>H.J.R. 2</t>
  </si>
  <si>
    <t>YES</t>
  </si>
  <si>
    <t>NO</t>
  </si>
  <si>
    <t>W/I</t>
  </si>
  <si>
    <t xml:space="preserve">CONSTITUTIONAL </t>
  </si>
  <si>
    <t xml:space="preserve"> AMENDMENT</t>
  </si>
  <si>
    <t>CITY OF HAGERMAN</t>
  </si>
  <si>
    <t>WENDELL SCHOOL</t>
  </si>
  <si>
    <t>DISTRICT #232</t>
  </si>
  <si>
    <t>PLANT FACILITIES</t>
  </si>
  <si>
    <t>RESERVE FUND LEVY</t>
  </si>
  <si>
    <t>SPECIALGENERAL</t>
  </si>
  <si>
    <t>Walt Bayes</t>
  </si>
  <si>
    <t>OBLIGATION BOND</t>
  </si>
  <si>
    <t>BOND</t>
  </si>
  <si>
    <t>SPECIAL 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</si>
</sst>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3" fontId="8" fillId="0" borderId="37" xfId="0" applyNumberFormat="1" applyFont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6" fillId="0" borderId="47" xfId="0" applyFont="1" applyFill="1" applyBorder="1" applyAlignment="1" applyProtection="1">
      <alignment horizontal="center" vertical="center" textRotation="90"/>
      <protection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 horizontal="center"/>
      <protection/>
    </xf>
    <xf numFmtId="10" fontId="6" fillId="0" borderId="53" xfId="0" applyNumberFormat="1" applyFont="1" applyFill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 vertical="center" textRotation="90"/>
      <protection/>
    </xf>
    <xf numFmtId="0" fontId="6" fillId="0" borderId="58" xfId="0" applyFont="1" applyFill="1" applyBorder="1" applyAlignment="1" applyProtection="1">
      <alignment horizontal="center" vertical="center" textRotation="90"/>
      <protection/>
    </xf>
    <xf numFmtId="0" fontId="6" fillId="0" borderId="59" xfId="0" applyFont="1" applyFill="1" applyBorder="1" applyAlignment="1" applyProtection="1">
      <alignment horizontal="center" vertical="center" textRotation="90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0" fillId="0" borderId="62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D7" sqref="D7:K12"/>
    </sheetView>
  </sheetViews>
  <sheetFormatPr defaultColWidth="9.140625" defaultRowHeight="12.75"/>
  <cols>
    <col min="1" max="1" width="12.421875" style="15" customWidth="1"/>
    <col min="2" max="3" width="8.7109375" style="15" customWidth="1"/>
    <col min="4" max="5" width="8.7109375" style="38" customWidth="1"/>
    <col min="6" max="11" width="8.7109375" style="9" customWidth="1"/>
    <col min="12" max="16384" width="9.140625" style="9" customWidth="1"/>
  </cols>
  <sheetData>
    <row r="1" spans="1:11" ht="13.5">
      <c r="A1" s="25"/>
      <c r="B1" s="46"/>
      <c r="C1" s="48"/>
      <c r="D1" s="108" t="s">
        <v>38</v>
      </c>
      <c r="E1" s="108"/>
      <c r="F1" s="111"/>
      <c r="G1" s="112"/>
      <c r="H1" s="112"/>
      <c r="I1" s="112"/>
      <c r="J1" s="112"/>
      <c r="K1" s="113"/>
    </row>
    <row r="2" spans="1:11" s="27" customFormat="1" ht="13.5">
      <c r="A2" s="26"/>
      <c r="B2" s="106" t="s">
        <v>38</v>
      </c>
      <c r="C2" s="107"/>
      <c r="D2" s="106" t="s">
        <v>40</v>
      </c>
      <c r="E2" s="109"/>
      <c r="F2" s="114"/>
      <c r="G2" s="115"/>
      <c r="H2" s="115"/>
      <c r="I2" s="115"/>
      <c r="J2" s="115"/>
      <c r="K2" s="116"/>
    </row>
    <row r="3" spans="1:11" s="27" customFormat="1" ht="13.5">
      <c r="A3" s="28"/>
      <c r="B3" s="104" t="s">
        <v>39</v>
      </c>
      <c r="C3" s="105"/>
      <c r="D3" s="104" t="s">
        <v>75</v>
      </c>
      <c r="E3" s="110"/>
      <c r="F3" s="106" t="s">
        <v>2</v>
      </c>
      <c r="G3" s="109"/>
      <c r="H3" s="109"/>
      <c r="I3" s="109"/>
      <c r="J3" s="109"/>
      <c r="K3" s="107"/>
    </row>
    <row r="4" spans="1:11" ht="13.5" customHeight="1">
      <c r="A4" s="29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82</v>
      </c>
      <c r="H4" s="2" t="s">
        <v>83</v>
      </c>
      <c r="I4" s="2" t="s">
        <v>4</v>
      </c>
      <c r="J4" s="2" t="s">
        <v>84</v>
      </c>
      <c r="K4" s="2" t="s">
        <v>83</v>
      </c>
    </row>
    <row r="5" spans="1:11" s="10" customFormat="1" ht="87.75" customHeight="1" thickBot="1">
      <c r="A5" s="30" t="s">
        <v>16</v>
      </c>
      <c r="B5" s="6" t="s">
        <v>41</v>
      </c>
      <c r="C5" s="6" t="s">
        <v>42</v>
      </c>
      <c r="D5" s="6" t="s">
        <v>55</v>
      </c>
      <c r="E5" s="6" t="s">
        <v>54</v>
      </c>
      <c r="F5" s="6" t="s">
        <v>43</v>
      </c>
      <c r="G5" s="6" t="s">
        <v>76</v>
      </c>
      <c r="H5" s="6" t="s">
        <v>77</v>
      </c>
      <c r="I5" s="6" t="s">
        <v>32</v>
      </c>
      <c r="J5" s="6" t="s">
        <v>78</v>
      </c>
      <c r="K5" s="6" t="s">
        <v>79</v>
      </c>
    </row>
    <row r="6" spans="1:11" s="14" customFormat="1" ht="14.25" thickBot="1">
      <c r="A6" s="11"/>
      <c r="B6" s="45"/>
      <c r="C6" s="45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56</v>
      </c>
      <c r="B7" s="64">
        <v>271</v>
      </c>
      <c r="C7" s="65">
        <v>495</v>
      </c>
      <c r="D7" s="31">
        <v>490</v>
      </c>
      <c r="E7" s="18">
        <v>281</v>
      </c>
      <c r="F7" s="31">
        <v>293</v>
      </c>
      <c r="G7" s="32">
        <v>42</v>
      </c>
      <c r="H7" s="32">
        <v>17</v>
      </c>
      <c r="I7" s="32">
        <v>410</v>
      </c>
      <c r="J7" s="32">
        <v>5</v>
      </c>
      <c r="K7" s="18">
        <v>3</v>
      </c>
    </row>
    <row r="8" spans="1:11" s="14" customFormat="1" ht="13.5">
      <c r="A8" s="1" t="s">
        <v>57</v>
      </c>
      <c r="B8" s="66">
        <v>173</v>
      </c>
      <c r="C8" s="67">
        <v>753</v>
      </c>
      <c r="D8" s="33">
        <v>734</v>
      </c>
      <c r="E8" s="23">
        <v>188</v>
      </c>
      <c r="F8" s="33">
        <v>218</v>
      </c>
      <c r="G8" s="34">
        <v>32</v>
      </c>
      <c r="H8" s="34">
        <v>14</v>
      </c>
      <c r="I8" s="34">
        <v>650</v>
      </c>
      <c r="J8" s="34">
        <v>14</v>
      </c>
      <c r="K8" s="23">
        <v>4</v>
      </c>
    </row>
    <row r="9" spans="1:11" s="14" customFormat="1" ht="13.5">
      <c r="A9" s="1" t="s">
        <v>58</v>
      </c>
      <c r="B9" s="66">
        <v>186</v>
      </c>
      <c r="C9" s="67">
        <v>434</v>
      </c>
      <c r="D9" s="33">
        <v>419</v>
      </c>
      <c r="E9" s="23">
        <v>197</v>
      </c>
      <c r="F9" s="33">
        <v>201</v>
      </c>
      <c r="G9" s="34">
        <v>29</v>
      </c>
      <c r="H9" s="34">
        <v>16</v>
      </c>
      <c r="I9" s="34">
        <v>364</v>
      </c>
      <c r="J9" s="34">
        <v>10</v>
      </c>
      <c r="K9" s="23">
        <v>6</v>
      </c>
    </row>
    <row r="10" spans="1:11" s="35" customFormat="1" ht="13.5">
      <c r="A10" s="1" t="s">
        <v>59</v>
      </c>
      <c r="B10" s="66">
        <v>100</v>
      </c>
      <c r="C10" s="67">
        <v>518</v>
      </c>
      <c r="D10" s="33">
        <v>492</v>
      </c>
      <c r="E10" s="23">
        <v>111</v>
      </c>
      <c r="F10" s="33">
        <v>142</v>
      </c>
      <c r="G10" s="34">
        <v>17</v>
      </c>
      <c r="H10" s="34">
        <v>14</v>
      </c>
      <c r="I10" s="34">
        <v>435</v>
      </c>
      <c r="J10" s="34">
        <v>6</v>
      </c>
      <c r="K10" s="23">
        <v>7</v>
      </c>
    </row>
    <row r="11" spans="1:11" s="35" customFormat="1" ht="13.5">
      <c r="A11" s="1" t="s">
        <v>60</v>
      </c>
      <c r="B11" s="66">
        <v>66</v>
      </c>
      <c r="C11" s="67">
        <v>132</v>
      </c>
      <c r="D11" s="33">
        <v>125</v>
      </c>
      <c r="E11" s="23">
        <v>71</v>
      </c>
      <c r="F11" s="33">
        <v>72</v>
      </c>
      <c r="G11" s="34">
        <v>5</v>
      </c>
      <c r="H11" s="34">
        <v>8</v>
      </c>
      <c r="I11" s="34">
        <v>110</v>
      </c>
      <c r="J11" s="34">
        <v>1</v>
      </c>
      <c r="K11" s="23">
        <v>1</v>
      </c>
    </row>
    <row r="12" spans="1:11" s="35" customFormat="1" ht="13.5">
      <c r="A12" s="1" t="s">
        <v>61</v>
      </c>
      <c r="B12" s="79">
        <v>225</v>
      </c>
      <c r="C12" s="80">
        <v>580</v>
      </c>
      <c r="D12" s="68">
        <v>565</v>
      </c>
      <c r="E12" s="69">
        <v>238</v>
      </c>
      <c r="F12" s="68">
        <v>237</v>
      </c>
      <c r="G12" s="81">
        <v>35</v>
      </c>
      <c r="H12" s="81">
        <v>19</v>
      </c>
      <c r="I12" s="81">
        <v>505</v>
      </c>
      <c r="J12" s="81">
        <v>5</v>
      </c>
      <c r="K12" s="69">
        <v>8</v>
      </c>
    </row>
    <row r="13" spans="1:11" ht="13.5">
      <c r="A13" s="8" t="s">
        <v>0</v>
      </c>
      <c r="B13" s="16">
        <f aca="true" t="shared" si="0" ref="B13:K13">SUM(B7:B12)</f>
        <v>1021</v>
      </c>
      <c r="C13" s="16">
        <f t="shared" si="0"/>
        <v>2912</v>
      </c>
      <c r="D13" s="16">
        <f t="shared" si="0"/>
        <v>2825</v>
      </c>
      <c r="E13" s="56">
        <f t="shared" si="0"/>
        <v>1086</v>
      </c>
      <c r="F13" s="16">
        <f t="shared" si="0"/>
        <v>1163</v>
      </c>
      <c r="G13" s="16">
        <f t="shared" si="0"/>
        <v>160</v>
      </c>
      <c r="H13" s="16">
        <f t="shared" si="0"/>
        <v>88</v>
      </c>
      <c r="I13" s="16">
        <f t="shared" si="0"/>
        <v>2474</v>
      </c>
      <c r="J13" s="16">
        <f t="shared" si="0"/>
        <v>41</v>
      </c>
      <c r="K13" s="16">
        <f t="shared" si="0"/>
        <v>29</v>
      </c>
    </row>
    <row r="14" spans="1:5" ht="13.5">
      <c r="A14" s="37"/>
      <c r="B14" s="53"/>
      <c r="C14" s="53"/>
      <c r="D14" s="53"/>
      <c r="E14" s="53"/>
    </row>
  </sheetData>
  <sheetProtection selectLockedCells="1"/>
  <mergeCells count="8">
    <mergeCell ref="B3:C3"/>
    <mergeCell ref="B2:C2"/>
    <mergeCell ref="D1:E1"/>
    <mergeCell ref="D2:E2"/>
    <mergeCell ref="D3:E3"/>
    <mergeCell ref="F1:K1"/>
    <mergeCell ref="F2:K2"/>
    <mergeCell ref="F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B7" sqref="B7:L12"/>
    </sheetView>
  </sheetViews>
  <sheetFormatPr defaultColWidth="9.140625" defaultRowHeight="12.75"/>
  <cols>
    <col min="1" max="1" width="12.421875" style="15" customWidth="1"/>
    <col min="2" max="6" width="8.7109375" style="9" customWidth="1"/>
    <col min="7" max="11" width="8.7109375" style="38" customWidth="1"/>
    <col min="12" max="12" width="11.421875" style="9" customWidth="1"/>
    <col min="13" max="16384" width="9.140625" style="9" customWidth="1"/>
  </cols>
  <sheetData>
    <row r="1" spans="1:12" ht="13.5">
      <c r="A1" s="25"/>
      <c r="B1" s="111"/>
      <c r="C1" s="112"/>
      <c r="D1" s="112"/>
      <c r="E1" s="112"/>
      <c r="F1" s="113"/>
      <c r="G1" s="117"/>
      <c r="H1" s="118"/>
      <c r="I1" s="119"/>
      <c r="J1" s="117"/>
      <c r="K1" s="118"/>
      <c r="L1" s="24"/>
    </row>
    <row r="2" spans="1:12" s="27" customFormat="1" ht="13.5">
      <c r="A2" s="26"/>
      <c r="B2" s="114"/>
      <c r="C2" s="115"/>
      <c r="D2" s="115"/>
      <c r="E2" s="115"/>
      <c r="F2" s="116"/>
      <c r="G2" s="106" t="s">
        <v>1</v>
      </c>
      <c r="H2" s="109"/>
      <c r="I2" s="107"/>
      <c r="J2" s="106" t="s">
        <v>5</v>
      </c>
      <c r="K2" s="107"/>
      <c r="L2" s="49" t="s">
        <v>6</v>
      </c>
    </row>
    <row r="3" spans="1:12" s="27" customFormat="1" ht="13.5">
      <c r="A3" s="28"/>
      <c r="B3" s="106" t="s">
        <v>2</v>
      </c>
      <c r="C3" s="109"/>
      <c r="D3" s="109"/>
      <c r="E3" s="109"/>
      <c r="F3" s="107"/>
      <c r="G3" s="104" t="s">
        <v>2</v>
      </c>
      <c r="H3" s="110"/>
      <c r="I3" s="105"/>
      <c r="J3" s="104" t="s">
        <v>9</v>
      </c>
      <c r="K3" s="110"/>
      <c r="L3" s="7" t="s">
        <v>10</v>
      </c>
    </row>
    <row r="4" spans="1:12" ht="13.5" customHeight="1">
      <c r="A4" s="29"/>
      <c r="B4" s="2" t="s">
        <v>96</v>
      </c>
      <c r="C4" s="2" t="s">
        <v>96</v>
      </c>
      <c r="D4" s="2" t="s">
        <v>96</v>
      </c>
      <c r="E4" s="2" t="s">
        <v>96</v>
      </c>
      <c r="F4" s="2" t="s">
        <v>96</v>
      </c>
      <c r="G4" s="2" t="s">
        <v>84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87.75" customHeight="1" thickBot="1">
      <c r="A5" s="30" t="s">
        <v>16</v>
      </c>
      <c r="B5" s="6" t="s">
        <v>105</v>
      </c>
      <c r="C5" s="6" t="s">
        <v>85</v>
      </c>
      <c r="D5" s="6" t="s">
        <v>86</v>
      </c>
      <c r="E5" s="6" t="s">
        <v>80</v>
      </c>
      <c r="F5" s="6" t="s">
        <v>81</v>
      </c>
      <c r="G5" s="6" t="s">
        <v>87</v>
      </c>
      <c r="H5" s="6" t="s">
        <v>33</v>
      </c>
      <c r="I5" s="6" t="s">
        <v>44</v>
      </c>
      <c r="J5" s="4" t="s">
        <v>37</v>
      </c>
      <c r="K5" s="4" t="s">
        <v>53</v>
      </c>
      <c r="L5" s="4" t="s">
        <v>45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56</v>
      </c>
      <c r="B7" s="31">
        <v>0</v>
      </c>
      <c r="C7" s="32">
        <v>0</v>
      </c>
      <c r="D7" s="32">
        <v>0</v>
      </c>
      <c r="E7" s="32">
        <v>0</v>
      </c>
      <c r="F7" s="18">
        <v>0</v>
      </c>
      <c r="G7" s="31">
        <v>43</v>
      </c>
      <c r="H7" s="32">
        <v>471</v>
      </c>
      <c r="I7" s="18">
        <v>245</v>
      </c>
      <c r="J7" s="31">
        <v>409</v>
      </c>
      <c r="K7" s="18">
        <v>353</v>
      </c>
      <c r="L7" s="17">
        <v>646</v>
      </c>
    </row>
    <row r="8" spans="1:12" s="14" customFormat="1" ht="13.5">
      <c r="A8" s="1" t="s">
        <v>57</v>
      </c>
      <c r="B8" s="33">
        <v>0</v>
      </c>
      <c r="C8" s="34">
        <v>0</v>
      </c>
      <c r="D8" s="34">
        <v>0</v>
      </c>
      <c r="E8" s="34">
        <v>0</v>
      </c>
      <c r="F8" s="23">
        <v>0</v>
      </c>
      <c r="G8" s="33">
        <v>59</v>
      </c>
      <c r="H8" s="34">
        <v>705</v>
      </c>
      <c r="I8" s="23">
        <v>149</v>
      </c>
      <c r="J8" s="33">
        <v>598</v>
      </c>
      <c r="K8" s="23">
        <v>301</v>
      </c>
      <c r="L8" s="22">
        <v>806</v>
      </c>
    </row>
    <row r="9" spans="1:12" s="14" customFormat="1" ht="13.5">
      <c r="A9" s="1" t="s">
        <v>58</v>
      </c>
      <c r="B9" s="33">
        <v>0</v>
      </c>
      <c r="C9" s="34">
        <v>0</v>
      </c>
      <c r="D9" s="34">
        <v>0</v>
      </c>
      <c r="E9" s="34">
        <v>0</v>
      </c>
      <c r="F9" s="23">
        <v>0</v>
      </c>
      <c r="G9" s="33">
        <v>35</v>
      </c>
      <c r="H9" s="34">
        <v>393</v>
      </c>
      <c r="I9" s="23">
        <v>176</v>
      </c>
      <c r="J9" s="33">
        <v>354</v>
      </c>
      <c r="K9" s="23">
        <v>246</v>
      </c>
      <c r="L9" s="22">
        <v>520</v>
      </c>
    </row>
    <row r="10" spans="1:12" s="35" customFormat="1" ht="13.5">
      <c r="A10" s="1" t="s">
        <v>59</v>
      </c>
      <c r="B10" s="33">
        <v>0</v>
      </c>
      <c r="C10" s="34">
        <v>0</v>
      </c>
      <c r="D10" s="34">
        <v>0</v>
      </c>
      <c r="E10" s="34">
        <v>0</v>
      </c>
      <c r="F10" s="23">
        <v>0</v>
      </c>
      <c r="G10" s="33">
        <v>32</v>
      </c>
      <c r="H10" s="34">
        <v>482</v>
      </c>
      <c r="I10" s="23">
        <v>93</v>
      </c>
      <c r="J10" s="33">
        <v>426</v>
      </c>
      <c r="K10" s="23">
        <v>170</v>
      </c>
      <c r="L10" s="22">
        <v>526</v>
      </c>
    </row>
    <row r="11" spans="1:12" s="35" customFormat="1" ht="13.5">
      <c r="A11" s="1" t="s">
        <v>60</v>
      </c>
      <c r="B11" s="33">
        <v>0</v>
      </c>
      <c r="C11" s="34">
        <v>0</v>
      </c>
      <c r="D11" s="34">
        <v>0</v>
      </c>
      <c r="E11" s="34">
        <v>0</v>
      </c>
      <c r="F11" s="23">
        <v>0</v>
      </c>
      <c r="G11" s="33">
        <v>5</v>
      </c>
      <c r="H11" s="34">
        <v>133</v>
      </c>
      <c r="I11" s="23">
        <v>58</v>
      </c>
      <c r="J11" s="33">
        <v>110</v>
      </c>
      <c r="K11" s="23">
        <v>82</v>
      </c>
      <c r="L11" s="22">
        <v>165</v>
      </c>
    </row>
    <row r="12" spans="1:12" s="35" customFormat="1" ht="13.5">
      <c r="A12" s="1" t="s">
        <v>61</v>
      </c>
      <c r="B12" s="68">
        <v>0</v>
      </c>
      <c r="C12" s="81">
        <v>0</v>
      </c>
      <c r="D12" s="81">
        <v>0</v>
      </c>
      <c r="E12" s="81">
        <v>0</v>
      </c>
      <c r="F12" s="69">
        <v>0</v>
      </c>
      <c r="G12" s="68">
        <v>58</v>
      </c>
      <c r="H12" s="81">
        <v>548</v>
      </c>
      <c r="I12" s="69">
        <v>196</v>
      </c>
      <c r="J12" s="68">
        <v>506</v>
      </c>
      <c r="K12" s="69">
        <v>287</v>
      </c>
      <c r="L12" s="82">
        <v>692</v>
      </c>
    </row>
    <row r="13" spans="1:12" ht="13.5">
      <c r="A13" s="8" t="s">
        <v>0</v>
      </c>
      <c r="B13" s="16">
        <f aca="true" t="shared" si="0" ref="B13:L13">SUM(B7:B12)</f>
        <v>0</v>
      </c>
      <c r="C13" s="16">
        <f t="shared" si="0"/>
        <v>0</v>
      </c>
      <c r="D13" s="16">
        <f t="shared" si="0"/>
        <v>0</v>
      </c>
      <c r="E13" s="16">
        <f t="shared" si="0"/>
        <v>0</v>
      </c>
      <c r="F13" s="16">
        <f t="shared" si="0"/>
        <v>0</v>
      </c>
      <c r="G13" s="16">
        <f t="shared" si="0"/>
        <v>232</v>
      </c>
      <c r="H13" s="16">
        <f t="shared" si="0"/>
        <v>2732</v>
      </c>
      <c r="I13" s="16">
        <f t="shared" si="0"/>
        <v>917</v>
      </c>
      <c r="J13" s="16">
        <f t="shared" si="0"/>
        <v>2403</v>
      </c>
      <c r="K13" s="16">
        <f t="shared" si="0"/>
        <v>1439</v>
      </c>
      <c r="L13" s="16">
        <f t="shared" si="0"/>
        <v>3355</v>
      </c>
    </row>
    <row r="14" ht="13.5">
      <c r="A14" s="37"/>
    </row>
  </sheetData>
  <sheetProtection selectLockedCells="1"/>
  <mergeCells count="9">
    <mergeCell ref="J1:K1"/>
    <mergeCell ref="J3:K3"/>
    <mergeCell ref="G2:I2"/>
    <mergeCell ref="J2:K2"/>
    <mergeCell ref="B1:F1"/>
    <mergeCell ref="B2:F2"/>
    <mergeCell ref="B3:F3"/>
    <mergeCell ref="G3:I3"/>
    <mergeCell ref="G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H6" sqref="H6:I11"/>
    </sheetView>
  </sheetViews>
  <sheetFormatPr defaultColWidth="9.140625" defaultRowHeight="12.75"/>
  <cols>
    <col min="1" max="1" width="12.2812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5"/>
      <c r="B1" s="121" t="s">
        <v>6</v>
      </c>
      <c r="C1" s="122"/>
      <c r="D1" s="123" t="s">
        <v>7</v>
      </c>
      <c r="E1" s="123"/>
      <c r="F1" s="108" t="s">
        <v>8</v>
      </c>
      <c r="G1" s="108"/>
      <c r="H1" s="117" t="s">
        <v>97</v>
      </c>
      <c r="I1" s="119"/>
    </row>
    <row r="2" spans="1:9" s="27" customFormat="1" ht="13.5">
      <c r="A2" s="28"/>
      <c r="B2" s="104" t="s">
        <v>11</v>
      </c>
      <c r="C2" s="105"/>
      <c r="D2" s="124" t="s">
        <v>12</v>
      </c>
      <c r="E2" s="124"/>
      <c r="F2" s="124" t="s">
        <v>13</v>
      </c>
      <c r="G2" s="124"/>
      <c r="H2" s="106" t="s">
        <v>98</v>
      </c>
      <c r="I2" s="107"/>
    </row>
    <row r="3" spans="1:9" ht="13.5" customHeight="1">
      <c r="A3" s="29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104" t="s">
        <v>93</v>
      </c>
      <c r="I3" s="120"/>
    </row>
    <row r="4" spans="1:9" s="10" customFormat="1" ht="87.75" customHeight="1" thickBot="1">
      <c r="A4" s="30" t="s">
        <v>16</v>
      </c>
      <c r="B4" s="4" t="s">
        <v>34</v>
      </c>
      <c r="C4" s="4" t="s">
        <v>46</v>
      </c>
      <c r="D4" s="5" t="s">
        <v>47</v>
      </c>
      <c r="E4" s="5" t="s">
        <v>35</v>
      </c>
      <c r="F4" s="5" t="s">
        <v>48</v>
      </c>
      <c r="G4" s="5" t="s">
        <v>49</v>
      </c>
      <c r="H4" s="77" t="s">
        <v>94</v>
      </c>
      <c r="I4" s="103" t="s">
        <v>95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 t="s">
        <v>56</v>
      </c>
      <c r="B6" s="31">
        <v>442</v>
      </c>
      <c r="C6" s="18">
        <v>320</v>
      </c>
      <c r="D6" s="31">
        <v>242</v>
      </c>
      <c r="E6" s="18">
        <v>515</v>
      </c>
      <c r="F6" s="31">
        <v>396</v>
      </c>
      <c r="G6" s="70">
        <v>354</v>
      </c>
      <c r="H6" s="64">
        <v>372</v>
      </c>
      <c r="I6" s="65">
        <v>351</v>
      </c>
    </row>
    <row r="7" spans="1:9" s="14" customFormat="1" ht="13.5">
      <c r="A7" s="1" t="s">
        <v>57</v>
      </c>
      <c r="B7" s="33">
        <v>654</v>
      </c>
      <c r="C7" s="23">
        <v>242</v>
      </c>
      <c r="D7" s="33">
        <v>159</v>
      </c>
      <c r="E7" s="23">
        <v>738</v>
      </c>
      <c r="F7" s="33">
        <v>397</v>
      </c>
      <c r="G7" s="23">
        <v>489</v>
      </c>
      <c r="H7" s="89">
        <v>414</v>
      </c>
      <c r="I7" s="90">
        <v>445</v>
      </c>
    </row>
    <row r="8" spans="1:9" s="14" customFormat="1" ht="13.5">
      <c r="A8" s="1" t="s">
        <v>58</v>
      </c>
      <c r="B8" s="33">
        <v>378</v>
      </c>
      <c r="C8" s="23">
        <v>226</v>
      </c>
      <c r="D8" s="33">
        <v>172</v>
      </c>
      <c r="E8" s="23">
        <v>423</v>
      </c>
      <c r="F8" s="33">
        <v>301</v>
      </c>
      <c r="G8" s="23">
        <v>296</v>
      </c>
      <c r="H8" s="89">
        <v>260</v>
      </c>
      <c r="I8" s="90">
        <v>305</v>
      </c>
    </row>
    <row r="9" spans="1:9" s="35" customFormat="1" ht="13.5">
      <c r="A9" s="1" t="s">
        <v>59</v>
      </c>
      <c r="B9" s="33">
        <v>443</v>
      </c>
      <c r="C9" s="23">
        <v>153</v>
      </c>
      <c r="D9" s="33">
        <v>97</v>
      </c>
      <c r="E9" s="23">
        <v>499</v>
      </c>
      <c r="F9" s="33">
        <v>229</v>
      </c>
      <c r="G9" s="23">
        <v>368</v>
      </c>
      <c r="H9" s="89">
        <v>277</v>
      </c>
      <c r="I9" s="90">
        <v>265</v>
      </c>
    </row>
    <row r="10" spans="1:9" s="35" customFormat="1" ht="13.5">
      <c r="A10" s="1" t="s">
        <v>60</v>
      </c>
      <c r="B10" s="33">
        <v>107</v>
      </c>
      <c r="C10" s="23">
        <v>86</v>
      </c>
      <c r="D10" s="33">
        <v>66</v>
      </c>
      <c r="E10" s="23">
        <v>129</v>
      </c>
      <c r="F10" s="33">
        <v>91</v>
      </c>
      <c r="G10" s="23">
        <v>97</v>
      </c>
      <c r="H10" s="89">
        <v>91</v>
      </c>
      <c r="I10" s="90">
        <v>91</v>
      </c>
    </row>
    <row r="11" spans="1:9" s="35" customFormat="1" ht="13.5">
      <c r="A11" s="1" t="s">
        <v>61</v>
      </c>
      <c r="B11" s="68">
        <v>510</v>
      </c>
      <c r="C11" s="69">
        <v>278</v>
      </c>
      <c r="D11" s="68">
        <v>215</v>
      </c>
      <c r="E11" s="69">
        <v>567</v>
      </c>
      <c r="F11" s="68">
        <v>355</v>
      </c>
      <c r="G11" s="69">
        <v>426</v>
      </c>
      <c r="H11" s="89">
        <v>390</v>
      </c>
      <c r="I11" s="90">
        <v>371</v>
      </c>
    </row>
    <row r="12" spans="1:9" ht="13.5">
      <c r="A12" s="8" t="s">
        <v>0</v>
      </c>
      <c r="B12" s="16">
        <f aca="true" t="shared" si="0" ref="B12:I12">SUM(B6:B11)</f>
        <v>2534</v>
      </c>
      <c r="C12" s="16">
        <f t="shared" si="0"/>
        <v>1305</v>
      </c>
      <c r="D12" s="16">
        <f t="shared" si="0"/>
        <v>951</v>
      </c>
      <c r="E12" s="16">
        <f t="shared" si="0"/>
        <v>2871</v>
      </c>
      <c r="F12" s="16">
        <f t="shared" si="0"/>
        <v>1769</v>
      </c>
      <c r="G12" s="16">
        <f t="shared" si="0"/>
        <v>2030</v>
      </c>
      <c r="H12" s="16">
        <f t="shared" si="0"/>
        <v>1804</v>
      </c>
      <c r="I12" s="16">
        <f t="shared" si="0"/>
        <v>1828</v>
      </c>
    </row>
    <row r="13" spans="1:4" ht="13.5">
      <c r="A13" s="37"/>
      <c r="B13" s="53"/>
      <c r="C13" s="53"/>
      <c r="D13" s="53"/>
    </row>
  </sheetData>
  <sheetProtection selectLockedCells="1"/>
  <mergeCells count="9">
    <mergeCell ref="H1:I1"/>
    <mergeCell ref="H2:I2"/>
    <mergeCell ref="H3:I3"/>
    <mergeCell ref="B1:C1"/>
    <mergeCell ref="B2:C2"/>
    <mergeCell ref="D1:E1"/>
    <mergeCell ref="F1:G1"/>
    <mergeCell ref="D2:E2"/>
    <mergeCell ref="F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G13" sqref="G13:L13"/>
    </sheetView>
  </sheetViews>
  <sheetFormatPr defaultColWidth="9.140625" defaultRowHeight="12.75"/>
  <cols>
    <col min="1" max="1" width="12.28125" style="15" bestFit="1" customWidth="1"/>
    <col min="2" max="12" width="8.7109375" style="9" customWidth="1"/>
    <col min="13" max="16384" width="9.140625" style="9" customWidth="1"/>
  </cols>
  <sheetData>
    <row r="1" spans="1:12" ht="13.5">
      <c r="A1" s="25"/>
      <c r="B1" s="111"/>
      <c r="C1" s="112"/>
      <c r="D1" s="112"/>
      <c r="E1" s="112"/>
      <c r="F1" s="113"/>
      <c r="G1" s="111"/>
      <c r="H1" s="112"/>
      <c r="I1" s="112"/>
      <c r="J1" s="112"/>
      <c r="K1" s="112"/>
      <c r="L1" s="113"/>
    </row>
    <row r="2" spans="1:12" ht="13.5">
      <c r="A2" s="54"/>
      <c r="B2" s="106" t="s">
        <v>14</v>
      </c>
      <c r="C2" s="109"/>
      <c r="D2" s="109"/>
      <c r="E2" s="109"/>
      <c r="F2" s="107"/>
      <c r="G2" s="104" t="s">
        <v>62</v>
      </c>
      <c r="H2" s="127"/>
      <c r="I2" s="127"/>
      <c r="J2" s="127"/>
      <c r="K2" s="127"/>
      <c r="L2" s="128"/>
    </row>
    <row r="3" spans="1:12" s="27" customFormat="1" ht="13.5">
      <c r="A3" s="28"/>
      <c r="B3" s="106" t="s">
        <v>15</v>
      </c>
      <c r="C3" s="109"/>
      <c r="D3" s="109"/>
      <c r="E3" s="109"/>
      <c r="F3" s="107"/>
      <c r="G3" s="129" t="s">
        <v>23</v>
      </c>
      <c r="H3" s="130"/>
      <c r="I3" s="129" t="s">
        <v>17</v>
      </c>
      <c r="J3" s="130"/>
      <c r="K3" s="129" t="s">
        <v>18</v>
      </c>
      <c r="L3" s="130"/>
    </row>
    <row r="4" spans="1:12" ht="13.5" customHeight="1">
      <c r="A4" s="29"/>
      <c r="B4" s="125"/>
      <c r="C4" s="126"/>
      <c r="D4" s="126"/>
      <c r="E4" s="126"/>
      <c r="F4" s="120"/>
      <c r="G4" s="2" t="s">
        <v>4</v>
      </c>
      <c r="H4" s="2" t="s">
        <v>3</v>
      </c>
      <c r="I4" s="2" t="s">
        <v>3</v>
      </c>
      <c r="J4" s="2" t="s">
        <v>4</v>
      </c>
      <c r="K4" s="2" t="s">
        <v>4</v>
      </c>
      <c r="L4" s="2" t="s">
        <v>3</v>
      </c>
    </row>
    <row r="5" spans="1:12" s="10" customFormat="1" ht="87.75" customHeight="1" thickBot="1">
      <c r="A5" s="30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64</v>
      </c>
      <c r="H5" s="4" t="s">
        <v>63</v>
      </c>
      <c r="I5" s="5" t="s">
        <v>65</v>
      </c>
      <c r="J5" s="5" t="s">
        <v>66</v>
      </c>
      <c r="K5" s="5" t="s">
        <v>68</v>
      </c>
      <c r="L5" s="5" t="s">
        <v>67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91" t="s">
        <v>56</v>
      </c>
      <c r="B7" s="17">
        <v>1260</v>
      </c>
      <c r="C7" s="18">
        <v>48</v>
      </c>
      <c r="D7" s="43">
        <f aca="true" t="shared" si="0" ref="D7:D12">B7+C7</f>
        <v>1308</v>
      </c>
      <c r="E7" s="18">
        <v>780</v>
      </c>
      <c r="F7" s="19">
        <f aca="true" t="shared" si="1" ref="F7:F13">IF(D7&lt;&gt;0,E7/D7,"")</f>
        <v>0.5963302752293578</v>
      </c>
      <c r="G7" s="31">
        <v>354</v>
      </c>
      <c r="H7" s="18">
        <v>410</v>
      </c>
      <c r="I7" s="31">
        <v>267</v>
      </c>
      <c r="J7" s="18">
        <v>494</v>
      </c>
      <c r="K7" s="31">
        <v>305</v>
      </c>
      <c r="L7" s="18">
        <v>467</v>
      </c>
    </row>
    <row r="8" spans="1:12" s="14" customFormat="1" ht="13.5">
      <c r="A8" s="92" t="s">
        <v>57</v>
      </c>
      <c r="B8" s="22">
        <v>1336</v>
      </c>
      <c r="C8" s="23">
        <v>51</v>
      </c>
      <c r="D8" s="44">
        <f t="shared" si="0"/>
        <v>1387</v>
      </c>
      <c r="E8" s="23">
        <v>940</v>
      </c>
      <c r="F8" s="19">
        <f t="shared" si="1"/>
        <v>0.6777217015140591</v>
      </c>
      <c r="G8" s="36">
        <v>553</v>
      </c>
      <c r="H8" s="20">
        <v>362</v>
      </c>
      <c r="I8" s="36">
        <v>180</v>
      </c>
      <c r="J8" s="20">
        <v>733</v>
      </c>
      <c r="K8" s="36">
        <v>469</v>
      </c>
      <c r="L8" s="20">
        <v>459</v>
      </c>
    </row>
    <row r="9" spans="1:12" s="14" customFormat="1" ht="13.5">
      <c r="A9" s="92" t="s">
        <v>58</v>
      </c>
      <c r="B9" s="22">
        <v>921</v>
      </c>
      <c r="C9" s="23">
        <v>62</v>
      </c>
      <c r="D9" s="44">
        <f t="shared" si="0"/>
        <v>983</v>
      </c>
      <c r="E9" s="23">
        <v>637</v>
      </c>
      <c r="F9" s="19">
        <f t="shared" si="1"/>
        <v>0.6480162767039674</v>
      </c>
      <c r="G9" s="36">
        <v>315</v>
      </c>
      <c r="H9" s="20">
        <v>291</v>
      </c>
      <c r="I9" s="36">
        <v>179</v>
      </c>
      <c r="J9" s="20">
        <v>420</v>
      </c>
      <c r="K9" s="36">
        <v>287</v>
      </c>
      <c r="L9" s="20">
        <v>326</v>
      </c>
    </row>
    <row r="10" spans="1:12" s="35" customFormat="1" ht="13.5">
      <c r="A10" s="92" t="s">
        <v>59</v>
      </c>
      <c r="B10" s="22">
        <v>871</v>
      </c>
      <c r="C10" s="23">
        <v>61</v>
      </c>
      <c r="D10" s="44">
        <f t="shared" si="0"/>
        <v>932</v>
      </c>
      <c r="E10" s="23">
        <v>630</v>
      </c>
      <c r="F10" s="19">
        <f t="shared" si="1"/>
        <v>0.6759656652360515</v>
      </c>
      <c r="G10" s="36">
        <v>409</v>
      </c>
      <c r="H10" s="20">
        <v>194</v>
      </c>
      <c r="I10" s="36">
        <v>99</v>
      </c>
      <c r="J10" s="20">
        <v>498</v>
      </c>
      <c r="K10" s="36">
        <v>382</v>
      </c>
      <c r="L10" s="20">
        <v>218</v>
      </c>
    </row>
    <row r="11" spans="1:12" s="35" customFormat="1" ht="13.5">
      <c r="A11" s="92" t="s">
        <v>60</v>
      </c>
      <c r="B11" s="22">
        <v>344</v>
      </c>
      <c r="C11" s="23">
        <v>14</v>
      </c>
      <c r="D11" s="44">
        <f t="shared" si="0"/>
        <v>358</v>
      </c>
      <c r="E11" s="23">
        <v>199</v>
      </c>
      <c r="F11" s="19">
        <f t="shared" si="1"/>
        <v>0.5558659217877095</v>
      </c>
      <c r="G11" s="36">
        <v>100</v>
      </c>
      <c r="H11" s="20">
        <v>97</v>
      </c>
      <c r="I11" s="36">
        <v>61</v>
      </c>
      <c r="J11" s="20">
        <v>133</v>
      </c>
      <c r="K11" s="36">
        <v>93</v>
      </c>
      <c r="L11" s="20">
        <v>102</v>
      </c>
    </row>
    <row r="12" spans="1:12" s="35" customFormat="1" ht="13.5">
      <c r="A12" s="92" t="s">
        <v>61</v>
      </c>
      <c r="B12" s="22">
        <v>1163</v>
      </c>
      <c r="C12" s="23">
        <v>63</v>
      </c>
      <c r="D12" s="44">
        <f t="shared" si="0"/>
        <v>1226</v>
      </c>
      <c r="E12" s="23">
        <v>820</v>
      </c>
      <c r="F12" s="19">
        <f t="shared" si="1"/>
        <v>0.6688417618270799</v>
      </c>
      <c r="G12" s="83">
        <v>478</v>
      </c>
      <c r="H12" s="84">
        <v>319</v>
      </c>
      <c r="I12" s="83">
        <v>233</v>
      </c>
      <c r="J12" s="84">
        <v>556</v>
      </c>
      <c r="K12" s="83">
        <v>460</v>
      </c>
      <c r="L12" s="84">
        <v>337</v>
      </c>
    </row>
    <row r="13" spans="1:12" ht="13.5">
      <c r="A13" s="8" t="s">
        <v>0</v>
      </c>
      <c r="B13" s="16">
        <f>SUM(B7:B12)</f>
        <v>5895</v>
      </c>
      <c r="C13" s="16">
        <f>SUM(C7:C12)</f>
        <v>299</v>
      </c>
      <c r="D13" s="16">
        <f>SUM(D7:D12)</f>
        <v>6194</v>
      </c>
      <c r="E13" s="16">
        <f>SUM(E7:E12)</f>
        <v>4006</v>
      </c>
      <c r="F13" s="61">
        <f t="shared" si="1"/>
        <v>0.6467549241201163</v>
      </c>
      <c r="G13" s="16">
        <f aca="true" t="shared" si="2" ref="G13:L13">SUM(G7:G12)</f>
        <v>2209</v>
      </c>
      <c r="H13" s="16">
        <f t="shared" si="2"/>
        <v>1673</v>
      </c>
      <c r="I13" s="16">
        <f t="shared" si="2"/>
        <v>1019</v>
      </c>
      <c r="J13" s="16">
        <f t="shared" si="2"/>
        <v>2834</v>
      </c>
      <c r="K13" s="16">
        <f t="shared" si="2"/>
        <v>1996</v>
      </c>
      <c r="L13" s="16">
        <f t="shared" si="2"/>
        <v>1909</v>
      </c>
    </row>
    <row r="14" ht="13.5">
      <c r="A14" s="37"/>
    </row>
  </sheetData>
  <sheetProtection selectLockedCells="1"/>
  <mergeCells count="9">
    <mergeCell ref="B4:F4"/>
    <mergeCell ref="G1:L1"/>
    <mergeCell ref="G2:L2"/>
    <mergeCell ref="G3:H3"/>
    <mergeCell ref="I3:J3"/>
    <mergeCell ref="K3:L3"/>
    <mergeCell ref="B1:F1"/>
    <mergeCell ref="B2:F2"/>
    <mergeCell ref="B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workbookViewId="0" topLeftCell="A1">
      <selection activeCell="I17" sqref="I17"/>
    </sheetView>
  </sheetViews>
  <sheetFormatPr defaultColWidth="9.140625" defaultRowHeight="12.75"/>
  <cols>
    <col min="1" max="1" width="13.7109375" style="15" customWidth="1"/>
    <col min="2" max="4" width="8.7109375" style="9" customWidth="1"/>
    <col min="5" max="5" width="11.57421875" style="9" bestFit="1" customWidth="1"/>
    <col min="6" max="6" width="10.57421875" style="9" bestFit="1" customWidth="1"/>
    <col min="7" max="7" width="9.8515625" style="9" bestFit="1" customWidth="1"/>
    <col min="8" max="8" width="8.8515625" style="9" bestFit="1" customWidth="1"/>
    <col min="9" max="10" width="8.7109375" style="9" customWidth="1"/>
    <col min="11" max="11" width="10.421875" style="9" bestFit="1" customWidth="1"/>
    <col min="12" max="12" width="9.7109375" style="9" bestFit="1" customWidth="1"/>
    <col min="13" max="13" width="13.28125" style="9" bestFit="1" customWidth="1"/>
    <col min="14" max="14" width="10.00390625" style="9" bestFit="1" customWidth="1"/>
    <col min="15" max="16384" width="9.140625" style="9" customWidth="1"/>
  </cols>
  <sheetData>
    <row r="1" spans="1:10" ht="13.5">
      <c r="A1" s="25"/>
      <c r="B1" s="108" t="s">
        <v>26</v>
      </c>
      <c r="C1" s="108"/>
      <c r="D1" s="108"/>
      <c r="E1" s="55" t="s">
        <v>29</v>
      </c>
      <c r="F1" s="55"/>
      <c r="G1" s="58"/>
      <c r="H1" s="47"/>
      <c r="I1" s="117" t="s">
        <v>88</v>
      </c>
      <c r="J1" s="119"/>
    </row>
    <row r="2" spans="1:10" s="27" customFormat="1" ht="13.5">
      <c r="A2" s="26"/>
      <c r="B2" s="106" t="s">
        <v>27</v>
      </c>
      <c r="C2" s="109"/>
      <c r="D2" s="109"/>
      <c r="E2" s="49" t="s">
        <v>28</v>
      </c>
      <c r="F2" s="49" t="s">
        <v>26</v>
      </c>
      <c r="G2" s="57" t="s">
        <v>26</v>
      </c>
      <c r="H2" s="49" t="s">
        <v>26</v>
      </c>
      <c r="I2" s="106" t="s">
        <v>89</v>
      </c>
      <c r="J2" s="134"/>
    </row>
    <row r="3" spans="1:10" s="27" customFormat="1" ht="13.5">
      <c r="A3" s="26"/>
      <c r="B3" s="50" t="s">
        <v>50</v>
      </c>
      <c r="C3" s="129" t="s">
        <v>36</v>
      </c>
      <c r="D3" s="133"/>
      <c r="E3" s="49" t="s">
        <v>19</v>
      </c>
      <c r="F3" s="7" t="s">
        <v>11</v>
      </c>
      <c r="G3" s="42" t="s">
        <v>30</v>
      </c>
      <c r="H3" s="7" t="s">
        <v>31</v>
      </c>
      <c r="I3" s="106" t="s">
        <v>90</v>
      </c>
      <c r="J3" s="134"/>
    </row>
    <row r="4" spans="1:10" ht="13.5">
      <c r="A4" s="39"/>
      <c r="B4" s="2" t="s">
        <v>4</v>
      </c>
      <c r="C4" s="2" t="s">
        <v>4</v>
      </c>
      <c r="D4" s="2" t="s">
        <v>3</v>
      </c>
      <c r="E4" s="2" t="s">
        <v>4</v>
      </c>
      <c r="F4" s="3" t="s">
        <v>4</v>
      </c>
      <c r="G4" s="3" t="s">
        <v>4</v>
      </c>
      <c r="H4" s="3" t="s">
        <v>4</v>
      </c>
      <c r="I4" s="131" t="s">
        <v>91</v>
      </c>
      <c r="J4" s="132"/>
    </row>
    <row r="5" spans="1:10" s="10" customFormat="1" ht="87.75" customHeight="1" thickBot="1">
      <c r="A5" s="40" t="s">
        <v>16</v>
      </c>
      <c r="B5" s="4" t="s">
        <v>92</v>
      </c>
      <c r="C5" s="4" t="s">
        <v>69</v>
      </c>
      <c r="D5" s="4" t="s">
        <v>70</v>
      </c>
      <c r="E5" s="4" t="s">
        <v>71</v>
      </c>
      <c r="F5" s="5" t="s">
        <v>72</v>
      </c>
      <c r="G5" s="5" t="s">
        <v>73</v>
      </c>
      <c r="H5" s="4" t="s">
        <v>74</v>
      </c>
      <c r="I5" s="101" t="s">
        <v>94</v>
      </c>
      <c r="J5" s="102" t="s">
        <v>95</v>
      </c>
    </row>
    <row r="6" spans="1:10" s="14" customFormat="1" ht="12.75" customHeight="1" thickBot="1">
      <c r="A6" s="11"/>
      <c r="B6" s="12"/>
      <c r="C6" s="12"/>
      <c r="D6" s="12"/>
      <c r="E6" s="45"/>
      <c r="F6" s="12"/>
      <c r="G6" s="12"/>
      <c r="H6" s="12"/>
      <c r="I6" s="12"/>
      <c r="J6" s="13"/>
    </row>
    <row r="7" spans="1:10" s="14" customFormat="1" ht="13.5">
      <c r="A7" s="1" t="s">
        <v>56</v>
      </c>
      <c r="B7" s="41">
        <v>684</v>
      </c>
      <c r="C7" s="31">
        <v>427</v>
      </c>
      <c r="D7" s="71">
        <v>334</v>
      </c>
      <c r="E7" s="62">
        <v>681</v>
      </c>
      <c r="F7" s="17">
        <v>691</v>
      </c>
      <c r="G7" s="31">
        <v>695</v>
      </c>
      <c r="H7" s="17">
        <v>669</v>
      </c>
      <c r="I7" s="93">
        <v>591</v>
      </c>
      <c r="J7" s="94">
        <v>89</v>
      </c>
    </row>
    <row r="8" spans="1:10" s="14" customFormat="1" ht="13.5">
      <c r="A8" s="1" t="s">
        <v>57</v>
      </c>
      <c r="B8" s="52">
        <v>851</v>
      </c>
      <c r="C8" s="36">
        <v>668</v>
      </c>
      <c r="D8" s="72">
        <v>236</v>
      </c>
      <c r="E8" s="63">
        <v>827</v>
      </c>
      <c r="F8" s="22">
        <v>855</v>
      </c>
      <c r="G8" s="36">
        <v>860</v>
      </c>
      <c r="H8" s="22">
        <v>845</v>
      </c>
      <c r="I8" s="95">
        <v>716</v>
      </c>
      <c r="J8" s="96">
        <v>100</v>
      </c>
    </row>
    <row r="9" spans="1:10" s="14" customFormat="1" ht="13.5">
      <c r="A9" s="1" t="s">
        <v>58</v>
      </c>
      <c r="B9" s="60">
        <v>536</v>
      </c>
      <c r="C9" s="33">
        <v>402</v>
      </c>
      <c r="D9" s="73">
        <v>183</v>
      </c>
      <c r="E9" s="63">
        <v>537</v>
      </c>
      <c r="F9" s="22">
        <v>539</v>
      </c>
      <c r="G9" s="36">
        <v>546</v>
      </c>
      <c r="H9" s="22">
        <v>534</v>
      </c>
      <c r="I9" s="95">
        <v>421</v>
      </c>
      <c r="J9" s="96">
        <v>84</v>
      </c>
    </row>
    <row r="10" spans="1:10" s="35" customFormat="1" ht="13.5">
      <c r="A10" s="1" t="s">
        <v>59</v>
      </c>
      <c r="B10" s="60">
        <v>542</v>
      </c>
      <c r="C10" s="33">
        <v>473</v>
      </c>
      <c r="D10" s="73">
        <v>110</v>
      </c>
      <c r="E10" s="63">
        <v>533</v>
      </c>
      <c r="F10" s="22">
        <v>529</v>
      </c>
      <c r="G10" s="36">
        <v>534</v>
      </c>
      <c r="H10" s="22">
        <v>528</v>
      </c>
      <c r="I10" s="95">
        <v>425</v>
      </c>
      <c r="J10" s="96">
        <v>59</v>
      </c>
    </row>
    <row r="11" spans="1:10" ht="13.5">
      <c r="A11" s="1" t="s">
        <v>60</v>
      </c>
      <c r="B11" s="60">
        <v>172</v>
      </c>
      <c r="C11" s="33">
        <v>125</v>
      </c>
      <c r="D11" s="73">
        <v>69</v>
      </c>
      <c r="E11" s="63">
        <v>174</v>
      </c>
      <c r="F11" s="22">
        <v>174</v>
      </c>
      <c r="G11" s="36">
        <v>176</v>
      </c>
      <c r="H11" s="51">
        <v>176</v>
      </c>
      <c r="I11" s="97">
        <v>142</v>
      </c>
      <c r="J11" s="96">
        <v>27</v>
      </c>
    </row>
    <row r="12" spans="1:10" ht="13.5">
      <c r="A12" s="1" t="s">
        <v>61</v>
      </c>
      <c r="B12" s="52">
        <v>697</v>
      </c>
      <c r="C12" s="68">
        <v>580</v>
      </c>
      <c r="D12" s="74">
        <v>208</v>
      </c>
      <c r="E12" s="63">
        <v>705</v>
      </c>
      <c r="F12" s="22">
        <v>710</v>
      </c>
      <c r="G12" s="33">
        <v>713</v>
      </c>
      <c r="H12" s="22">
        <v>711</v>
      </c>
      <c r="I12" s="98">
        <v>548</v>
      </c>
      <c r="J12" s="99">
        <v>100</v>
      </c>
    </row>
    <row r="13" spans="1:10" ht="13.5">
      <c r="A13" s="8" t="s">
        <v>0</v>
      </c>
      <c r="B13" s="16">
        <f aca="true" t="shared" si="0" ref="B13:J13">SUM(B7:B12)</f>
        <v>3482</v>
      </c>
      <c r="C13" s="16">
        <f t="shared" si="0"/>
        <v>2675</v>
      </c>
      <c r="D13" s="16">
        <f t="shared" si="0"/>
        <v>1140</v>
      </c>
      <c r="E13" s="16">
        <f t="shared" si="0"/>
        <v>3457</v>
      </c>
      <c r="F13" s="16">
        <f t="shared" si="0"/>
        <v>3498</v>
      </c>
      <c r="G13" s="16">
        <f t="shared" si="0"/>
        <v>3524</v>
      </c>
      <c r="H13" s="16">
        <f t="shared" si="0"/>
        <v>3463</v>
      </c>
      <c r="I13" s="16">
        <f t="shared" si="0"/>
        <v>2843</v>
      </c>
      <c r="J13" s="16">
        <f t="shared" si="0"/>
        <v>459</v>
      </c>
    </row>
  </sheetData>
  <sheetProtection selectLockedCells="1"/>
  <mergeCells count="7">
    <mergeCell ref="I4:J4"/>
    <mergeCell ref="B1:D1"/>
    <mergeCell ref="B2:D2"/>
    <mergeCell ref="C3:D3"/>
    <mergeCell ref="I1:J1"/>
    <mergeCell ref="I2:J2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I19" sqref="I19"/>
    </sheetView>
  </sheetViews>
  <sheetFormatPr defaultColWidth="9.140625" defaultRowHeight="12.75"/>
  <cols>
    <col min="1" max="1" width="12.28125" style="15" bestFit="1" customWidth="1"/>
    <col min="2" max="3" width="10.7109375" style="9" customWidth="1"/>
    <col min="4" max="8" width="8.7109375" style="9" customWidth="1"/>
    <col min="9" max="9" width="17.28125" style="9" bestFit="1" customWidth="1"/>
    <col min="10" max="10" width="9.7109375" style="9" customWidth="1"/>
    <col min="11" max="16384" width="9.140625" style="9" customWidth="1"/>
  </cols>
  <sheetData>
    <row r="1" spans="1:8" ht="13.5">
      <c r="A1" s="25"/>
      <c r="B1" s="117" t="s">
        <v>100</v>
      </c>
      <c r="C1" s="119"/>
      <c r="D1" s="111"/>
      <c r="E1" s="112"/>
      <c r="F1" s="112"/>
      <c r="G1" s="112"/>
      <c r="H1" s="113"/>
    </row>
    <row r="2" spans="1:8" ht="13.5">
      <c r="A2" s="54"/>
      <c r="B2" s="106" t="s">
        <v>101</v>
      </c>
      <c r="C2" s="109"/>
      <c r="D2" s="106" t="s">
        <v>14</v>
      </c>
      <c r="E2" s="109"/>
      <c r="F2" s="109"/>
      <c r="G2" s="109"/>
      <c r="H2" s="107"/>
    </row>
    <row r="3" spans="1:8" s="27" customFormat="1" ht="13.5">
      <c r="A3" s="28"/>
      <c r="B3" s="106" t="s">
        <v>102</v>
      </c>
      <c r="C3" s="109"/>
      <c r="D3" s="106" t="s">
        <v>15</v>
      </c>
      <c r="E3" s="109"/>
      <c r="F3" s="109"/>
      <c r="G3" s="109"/>
      <c r="H3" s="107"/>
    </row>
    <row r="4" spans="1:8" ht="13.5" customHeight="1">
      <c r="A4" s="29"/>
      <c r="B4" s="104" t="s">
        <v>103</v>
      </c>
      <c r="C4" s="110"/>
      <c r="D4" s="125"/>
      <c r="E4" s="126"/>
      <c r="F4" s="126"/>
      <c r="G4" s="126"/>
      <c r="H4" s="120"/>
    </row>
    <row r="5" spans="1:8" s="10" customFormat="1" ht="87.75" customHeight="1" thickBot="1">
      <c r="A5" s="30" t="s">
        <v>16</v>
      </c>
      <c r="B5" s="77" t="s">
        <v>51</v>
      </c>
      <c r="C5" s="76" t="s">
        <v>52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s="14" customFormat="1" ht="14.25" thickBot="1">
      <c r="A6" s="11"/>
      <c r="B6" s="12"/>
      <c r="C6" s="12"/>
      <c r="D6" s="12"/>
      <c r="E6" s="12"/>
      <c r="F6" s="12"/>
      <c r="G6" s="12"/>
      <c r="H6" s="13"/>
    </row>
    <row r="7" spans="1:8" s="14" customFormat="1" ht="13.5">
      <c r="A7" s="1" t="s">
        <v>58</v>
      </c>
      <c r="B7" s="31">
        <v>353</v>
      </c>
      <c r="C7" s="75">
        <v>249</v>
      </c>
      <c r="D7" s="17">
        <v>913</v>
      </c>
      <c r="E7" s="17">
        <v>62</v>
      </c>
      <c r="F7" s="43">
        <f>D7+E7</f>
        <v>975</v>
      </c>
      <c r="G7" s="18">
        <v>602</v>
      </c>
      <c r="H7" s="19">
        <f>IF(F7&lt;&gt;0,G7/F7,"")</f>
        <v>0.6174358974358974</v>
      </c>
    </row>
    <row r="8" spans="1:8" s="14" customFormat="1" ht="13.5">
      <c r="A8" s="1" t="s">
        <v>59</v>
      </c>
      <c r="B8" s="36">
        <v>307</v>
      </c>
      <c r="C8" s="85">
        <v>190</v>
      </c>
      <c r="D8" s="51">
        <v>726</v>
      </c>
      <c r="E8" s="51">
        <v>36</v>
      </c>
      <c r="F8" s="86">
        <f>D8+E8</f>
        <v>762</v>
      </c>
      <c r="G8" s="20">
        <v>497</v>
      </c>
      <c r="H8" s="19">
        <f>IF(F8&lt;&gt;0,G8/F8,"")</f>
        <v>0.652230971128609</v>
      </c>
    </row>
    <row r="9" spans="1:8" ht="13.5">
      <c r="A9" s="8" t="s">
        <v>0</v>
      </c>
      <c r="B9" s="16">
        <f aca="true" t="shared" si="0" ref="B9:G9">SUM(B7:B8)</f>
        <v>660</v>
      </c>
      <c r="C9" s="59">
        <f t="shared" si="0"/>
        <v>439</v>
      </c>
      <c r="D9" s="16">
        <f t="shared" si="0"/>
        <v>1639</v>
      </c>
      <c r="E9" s="16">
        <f t="shared" si="0"/>
        <v>98</v>
      </c>
      <c r="F9" s="16">
        <f t="shared" si="0"/>
        <v>1737</v>
      </c>
      <c r="G9" s="16">
        <f t="shared" si="0"/>
        <v>1099</v>
      </c>
      <c r="H9" s="61">
        <f>IF(F9&lt;&gt;0,G9/F9,"")</f>
        <v>0.6327000575705239</v>
      </c>
    </row>
    <row r="10" ht="13.5">
      <c r="A10" s="37"/>
    </row>
    <row r="12" spans="1:8" ht="13.5">
      <c r="A12" s="25"/>
      <c r="B12" s="117" t="s">
        <v>100</v>
      </c>
      <c r="C12" s="119"/>
      <c r="D12" s="111"/>
      <c r="E12" s="112"/>
      <c r="F12" s="112"/>
      <c r="G12" s="112"/>
      <c r="H12" s="113"/>
    </row>
    <row r="13" spans="1:8" ht="13.5">
      <c r="A13" s="54"/>
      <c r="B13" s="106" t="s">
        <v>101</v>
      </c>
      <c r="C13" s="107"/>
      <c r="D13" s="106" t="s">
        <v>14</v>
      </c>
      <c r="E13" s="109"/>
      <c r="F13" s="109"/>
      <c r="G13" s="109"/>
      <c r="H13" s="107"/>
    </row>
    <row r="14" spans="1:8" ht="13.5">
      <c r="A14" s="28"/>
      <c r="B14" s="106" t="s">
        <v>104</v>
      </c>
      <c r="C14" s="107"/>
      <c r="D14" s="106" t="s">
        <v>15</v>
      </c>
      <c r="E14" s="109"/>
      <c r="F14" s="109"/>
      <c r="G14" s="109"/>
      <c r="H14" s="107"/>
    </row>
    <row r="15" spans="1:8" ht="13.5">
      <c r="A15" s="29"/>
      <c r="B15" s="104" t="s">
        <v>106</v>
      </c>
      <c r="C15" s="105"/>
      <c r="D15" s="125"/>
      <c r="E15" s="126"/>
      <c r="F15" s="126"/>
      <c r="G15" s="126"/>
      <c r="H15" s="120"/>
    </row>
    <row r="16" spans="1:8" ht="87.75" customHeight="1" thickBot="1">
      <c r="A16" s="30" t="s">
        <v>16</v>
      </c>
      <c r="B16" s="77" t="s">
        <v>51</v>
      </c>
      <c r="C16" s="78" t="s">
        <v>52</v>
      </c>
      <c r="D16" s="6" t="s">
        <v>20</v>
      </c>
      <c r="E16" s="6" t="s">
        <v>21</v>
      </c>
      <c r="F16" s="6" t="s">
        <v>24</v>
      </c>
      <c r="G16" s="6" t="s">
        <v>25</v>
      </c>
      <c r="H16" s="4" t="s">
        <v>22</v>
      </c>
    </row>
    <row r="17" spans="1:8" ht="14.25" thickBot="1">
      <c r="A17" s="11"/>
      <c r="B17" s="12"/>
      <c r="C17" s="12"/>
      <c r="D17" s="12"/>
      <c r="E17" s="12"/>
      <c r="F17" s="12"/>
      <c r="G17" s="12"/>
      <c r="H17" s="13"/>
    </row>
    <row r="18" spans="1:8" ht="13.5">
      <c r="A18" s="1" t="s">
        <v>58</v>
      </c>
      <c r="B18" s="31">
        <v>369</v>
      </c>
      <c r="C18" s="75">
        <v>251</v>
      </c>
      <c r="D18" s="17">
        <v>913</v>
      </c>
      <c r="E18" s="17">
        <v>62</v>
      </c>
      <c r="F18" s="43">
        <f>D18+E18</f>
        <v>975</v>
      </c>
      <c r="G18" s="18">
        <v>620</v>
      </c>
      <c r="H18" s="19">
        <f>IF(F18&lt;&gt;0,G18/F18,"")</f>
        <v>0.6358974358974359</v>
      </c>
    </row>
    <row r="19" spans="1:8" ht="13.5">
      <c r="A19" s="1" t="s">
        <v>59</v>
      </c>
      <c r="B19" s="36">
        <v>320</v>
      </c>
      <c r="C19" s="85">
        <v>185</v>
      </c>
      <c r="D19" s="51">
        <v>726</v>
      </c>
      <c r="E19" s="51">
        <v>36</v>
      </c>
      <c r="F19" s="86">
        <f>D19+E19</f>
        <v>762</v>
      </c>
      <c r="G19" s="20">
        <v>505</v>
      </c>
      <c r="H19" s="19">
        <f>IF(F19&lt;&gt;0,G19/F19,"")</f>
        <v>0.6627296587926509</v>
      </c>
    </row>
    <row r="20" spans="1:8" ht="13.5">
      <c r="A20" s="8" t="s">
        <v>0</v>
      </c>
      <c r="B20" s="16">
        <f aca="true" t="shared" si="1" ref="B20:G20">SUM(B18:B19)</f>
        <v>689</v>
      </c>
      <c r="C20" s="16">
        <f t="shared" si="1"/>
        <v>436</v>
      </c>
      <c r="D20" s="16">
        <f t="shared" si="1"/>
        <v>1639</v>
      </c>
      <c r="E20" s="16">
        <f t="shared" si="1"/>
        <v>98</v>
      </c>
      <c r="F20" s="16">
        <f t="shared" si="1"/>
        <v>1737</v>
      </c>
      <c r="G20" s="16">
        <f t="shared" si="1"/>
        <v>1125</v>
      </c>
      <c r="H20" s="61">
        <f>IF(F20&lt;&gt;0,G20/F20,"")</f>
        <v>0.6476683937823834</v>
      </c>
    </row>
    <row r="21" ht="13.5">
      <c r="A21" s="9"/>
    </row>
  </sheetData>
  <sheetProtection selectLockedCells="1"/>
  <mergeCells count="16">
    <mergeCell ref="D15:H15"/>
    <mergeCell ref="B1:C1"/>
    <mergeCell ref="B2:C2"/>
    <mergeCell ref="B12:C12"/>
    <mergeCell ref="B13:C13"/>
    <mergeCell ref="B14:C14"/>
    <mergeCell ref="B15:C15"/>
    <mergeCell ref="D1:H1"/>
    <mergeCell ref="D2:H2"/>
    <mergeCell ref="D12:H12"/>
    <mergeCell ref="D13:H13"/>
    <mergeCell ref="B3:C3"/>
    <mergeCell ref="D14:H14"/>
    <mergeCell ref="D3:H3"/>
    <mergeCell ref="B4:C4"/>
    <mergeCell ref="D4:H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1" width="12.28125" style="15" bestFit="1" customWidth="1"/>
    <col min="2" max="2" width="10.7109375" style="9" customWidth="1"/>
    <col min="3" max="3" width="10.8515625" style="9" customWidth="1"/>
    <col min="4" max="8" width="8.57421875" style="9" customWidth="1"/>
    <col min="9" max="9" width="17.28125" style="9" bestFit="1" customWidth="1"/>
    <col min="10" max="11" width="9.7109375" style="9" customWidth="1"/>
    <col min="12" max="16384" width="9.140625" style="9" customWidth="1"/>
  </cols>
  <sheetData>
    <row r="1" spans="1:8" ht="13.5">
      <c r="A1" s="25"/>
      <c r="B1" s="117"/>
      <c r="C1" s="118"/>
      <c r="D1" s="111"/>
      <c r="E1" s="112"/>
      <c r="F1" s="112"/>
      <c r="G1" s="112"/>
      <c r="H1" s="113"/>
    </row>
    <row r="2" spans="1:8" ht="13.5">
      <c r="A2" s="54"/>
      <c r="B2" s="106" t="s">
        <v>99</v>
      </c>
      <c r="C2" s="109"/>
      <c r="D2" s="106" t="s">
        <v>14</v>
      </c>
      <c r="E2" s="109"/>
      <c r="F2" s="109"/>
      <c r="G2" s="109"/>
      <c r="H2" s="107"/>
    </row>
    <row r="3" spans="1:8" s="27" customFormat="1" ht="13.5">
      <c r="A3" s="28"/>
      <c r="B3" s="106" t="s">
        <v>108</v>
      </c>
      <c r="C3" s="109"/>
      <c r="D3" s="106" t="s">
        <v>15</v>
      </c>
      <c r="E3" s="109"/>
      <c r="F3" s="109"/>
      <c r="G3" s="109"/>
      <c r="H3" s="107"/>
    </row>
    <row r="4" spans="1:8" ht="13.5" customHeight="1">
      <c r="A4" s="29"/>
      <c r="B4" s="104" t="s">
        <v>107</v>
      </c>
      <c r="C4" s="110"/>
      <c r="D4" s="125"/>
      <c r="E4" s="126"/>
      <c r="F4" s="126"/>
      <c r="G4" s="126"/>
      <c r="H4" s="120"/>
    </row>
    <row r="5" spans="1:8" s="10" customFormat="1" ht="87.75" customHeight="1" thickBot="1">
      <c r="A5" s="30" t="s">
        <v>16</v>
      </c>
      <c r="B5" s="77" t="s">
        <v>51</v>
      </c>
      <c r="C5" s="76" t="s">
        <v>52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s="14" customFormat="1" ht="14.25" thickBot="1">
      <c r="A6" s="11"/>
      <c r="B6" s="12"/>
      <c r="C6" s="12"/>
      <c r="D6" s="12"/>
      <c r="E6" s="12"/>
      <c r="F6" s="12"/>
      <c r="G6" s="12"/>
      <c r="H6" s="13"/>
    </row>
    <row r="7" spans="1:8" s="14" customFormat="1" ht="13.5">
      <c r="A7" s="1" t="s">
        <v>61</v>
      </c>
      <c r="B7" s="64">
        <v>263</v>
      </c>
      <c r="C7" s="100">
        <v>50</v>
      </c>
      <c r="D7" s="62">
        <v>464</v>
      </c>
      <c r="E7" s="62">
        <v>17</v>
      </c>
      <c r="F7" s="87">
        <f>D7+E7</f>
        <v>481</v>
      </c>
      <c r="G7" s="62">
        <v>313</v>
      </c>
      <c r="H7" s="88">
        <f>IF(G7&lt;&gt;0,G7/F7,"")</f>
        <v>0.6507276507276507</v>
      </c>
    </row>
    <row r="8" spans="1:8" ht="13.5">
      <c r="A8" s="8" t="s">
        <v>0</v>
      </c>
      <c r="B8" s="16">
        <f aca="true" t="shared" si="0" ref="B8:G8">SUM(B7:B7)</f>
        <v>263</v>
      </c>
      <c r="C8" s="16">
        <f t="shared" si="0"/>
        <v>50</v>
      </c>
      <c r="D8" s="16">
        <f t="shared" si="0"/>
        <v>464</v>
      </c>
      <c r="E8" s="16">
        <f t="shared" si="0"/>
        <v>17</v>
      </c>
      <c r="F8" s="16">
        <f t="shared" si="0"/>
        <v>481</v>
      </c>
      <c r="G8" s="16">
        <f t="shared" si="0"/>
        <v>313</v>
      </c>
      <c r="H8" s="21">
        <f>IF(G8&lt;&gt;0,G8/F8,"")</f>
        <v>0.6507276507276507</v>
      </c>
    </row>
    <row r="9" ht="13.5">
      <c r="A9" s="37"/>
    </row>
    <row r="11" ht="13.5">
      <c r="A11" s="9"/>
    </row>
    <row r="12" ht="13.5">
      <c r="A12" s="9"/>
    </row>
    <row r="13" ht="13.5">
      <c r="A13" s="9"/>
    </row>
    <row r="14" ht="13.5">
      <c r="A14" s="9"/>
    </row>
    <row r="15" ht="13.5">
      <c r="A15" s="9"/>
    </row>
    <row r="16" ht="13.5">
      <c r="A16" s="9"/>
    </row>
  </sheetData>
  <sheetProtection selectLockedCells="1"/>
  <mergeCells count="8">
    <mergeCell ref="B4:C4"/>
    <mergeCell ref="B1:C1"/>
    <mergeCell ref="D1:H1"/>
    <mergeCell ref="B2:C2"/>
    <mergeCell ref="D2:H2"/>
    <mergeCell ref="B3:C3"/>
    <mergeCell ref="D3:H3"/>
    <mergeCell ref="D4:H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&amp;C&amp;"Helv,Bold"GOODING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2014-10-20T00:45:29Z</cp:lastPrinted>
  <dcterms:created xsi:type="dcterms:W3CDTF">1998-04-10T16:02:13Z</dcterms:created>
  <dcterms:modified xsi:type="dcterms:W3CDTF">2014-11-13T17:25:54Z</dcterms:modified>
  <cp:category/>
  <cp:version/>
  <cp:contentType/>
  <cp:contentStatus/>
</cp:coreProperties>
</file>