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tabRatio="599" activeTab="3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County" sheetId="5" r:id="rId5"/>
  </sheets>
  <definedNames>
    <definedName name="_xlnm.Print_Titles" localSheetId="4">'County'!$1:$6</definedName>
    <definedName name="_xlnm.Print_Titles" localSheetId="1">'Gov - St Cont'!$A:$A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<sst xmlns="http://schemas.openxmlformats.org/spreadsheetml/2006/main" count="136" uniqueCount="87">
  <si>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</si>
  <si>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</si>
  <si>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</si>
  <si>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</si>
  <si>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</si>
  <si>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</si>
  <si>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</si>
  <si>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</si>
  <si>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</si>
  <si>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</si>
  <si>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</si>
  <si>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</si>
  <si>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</si>
  <si>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</si>
  <si>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</si>
  <si>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</si>
  <si>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</si>
  <si>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</si>
  <si>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</si>
  <si>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</si>
  <si>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</si>
  <si>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</si>
  <si>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</si>
  <si>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</si>
  <si>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</si>
  <si>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</si>
  <si>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</si>
  <si>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</si>
  <si>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</si>
  <si>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</si>
  <si>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</si>
  <si>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</si>
  <si>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</si>
  <si>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</si>
  <si>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</si>
  <si>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</si>
  <si>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</si>
  <si>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</si>
  <si>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</si>
  <si>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</si>
  <si>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</si>
  <si>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</si>
  <si>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</si>
  <si>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</si>
  <si>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</si>
  <si>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</si>
  <si>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</si>
  <si>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</si>
  <si>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</si>
  <si>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</si>
  <si>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</si>
  <si>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</si>
  <si>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DISTRICT 2</t>
  </si>
  <si>
    <t>Richard Stallings</t>
  </si>
  <si>
    <t>Mike Simpson</t>
  </si>
  <si>
    <t>LEGISLATIVE DIST 32</t>
  </si>
  <si>
    <t>Bob Fitzgerald</t>
  </si>
  <si>
    <t>John H. Tippets</t>
  </si>
  <si>
    <t>Alice Stevenson</t>
  </si>
  <si>
    <t>Marc Gibbs</t>
  </si>
  <si>
    <t>Ashlee F. Stalcup</t>
  </si>
  <si>
    <t>Tom Loertscher</t>
  </si>
  <si>
    <t>Shellee S. Daniels</t>
  </si>
  <si>
    <t>Dale F. Tubbs</t>
  </si>
  <si>
    <t>Lon Colton</t>
  </si>
  <si>
    <t>Jan E. Edwards</t>
  </si>
  <si>
    <t>Dixie B. Hubbard</t>
  </si>
  <si>
    <t>Brad C. Horsley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</si>
  <si>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</si>
  <si>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</si>
  <si>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</si>
  <si>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</si>
  <si>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</si>
  <si>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</si>
  <si>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</si>
  <si>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</si>
  <si>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</si>
  <si>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</si>
  <si>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Marcus Bradley Ellis</t>
  </si>
  <si>
    <t>Paul Venable</t>
  </si>
  <si>
    <t>YES</t>
  </si>
  <si>
    <t>NO</t>
  </si>
  <si>
    <t>H.J.R. 2</t>
  </si>
  <si>
    <t>W/I</t>
  </si>
  <si>
    <t>CONSTITUTIONAL</t>
  </si>
  <si>
    <t xml:space="preserve"> AMENDMENT</t>
  </si>
  <si>
    <t>Walt Bayes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</si>
</sst>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0" xfId="0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1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 vertical="center" textRotation="90"/>
      <protection/>
    </xf>
    <xf numFmtId="0" fontId="6" fillId="0" borderId="40" xfId="0" applyFont="1" applyFill="1" applyBorder="1" applyAlignment="1" applyProtection="1">
      <alignment horizontal="center" vertical="center" textRotation="90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D13" sqref="D13:K13"/>
    </sheetView>
  </sheetViews>
  <sheetFormatPr defaultColWidth="9.140625" defaultRowHeight="12.75"/>
  <cols>
    <col min="1" max="1" width="9.28125" style="15" bestFit="1" customWidth="1"/>
    <col min="2" max="3" width="8.7109375" style="15" customWidth="1"/>
    <col min="4" max="5" width="8.7109375" style="33" customWidth="1"/>
    <col min="6" max="11" width="8.7109375" style="9" customWidth="1"/>
    <col min="12" max="16384" width="9.140625" style="9" customWidth="1"/>
  </cols>
  <sheetData>
    <row r="1" spans="1:11" ht="13.5">
      <c r="A1" s="22"/>
      <c r="B1" s="40"/>
      <c r="C1" s="42"/>
      <c r="D1" s="84" t="s">
        <v>38</v>
      </c>
      <c r="E1" s="84"/>
      <c r="F1" s="86"/>
      <c r="G1" s="87"/>
      <c r="H1" s="87"/>
      <c r="I1" s="87"/>
      <c r="J1" s="87"/>
      <c r="K1" s="88"/>
    </row>
    <row r="2" spans="1:11" s="24" customFormat="1" ht="13.5">
      <c r="A2" s="23"/>
      <c r="B2" s="82" t="s">
        <v>38</v>
      </c>
      <c r="C2" s="83"/>
      <c r="D2" s="82" t="s">
        <v>40</v>
      </c>
      <c r="E2" s="85"/>
      <c r="F2" s="76"/>
      <c r="G2" s="77"/>
      <c r="H2" s="77"/>
      <c r="I2" s="77"/>
      <c r="J2" s="77"/>
      <c r="K2" s="78"/>
    </row>
    <row r="3" spans="1:11" s="24" customFormat="1" ht="13.5">
      <c r="A3" s="25"/>
      <c r="B3" s="79" t="s">
        <v>39</v>
      </c>
      <c r="C3" s="81"/>
      <c r="D3" s="79" t="s">
        <v>52</v>
      </c>
      <c r="E3" s="80"/>
      <c r="F3" s="79" t="s">
        <v>2</v>
      </c>
      <c r="G3" s="80"/>
      <c r="H3" s="80"/>
      <c r="I3" s="80"/>
      <c r="J3" s="80"/>
      <c r="K3" s="81"/>
    </row>
    <row r="4" spans="1:11" ht="13.5" customHeight="1">
      <c r="A4" s="26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74</v>
      </c>
      <c r="H4" s="2" t="s">
        <v>75</v>
      </c>
      <c r="I4" s="2" t="s">
        <v>4</v>
      </c>
      <c r="J4" s="2" t="s">
        <v>76</v>
      </c>
      <c r="K4" s="2" t="s">
        <v>75</v>
      </c>
    </row>
    <row r="5" spans="1:11" s="10" customFormat="1" ht="87.75" customHeight="1" thickBot="1">
      <c r="A5" s="27" t="s">
        <v>16</v>
      </c>
      <c r="B5" s="6" t="s">
        <v>41</v>
      </c>
      <c r="C5" s="6" t="s">
        <v>42</v>
      </c>
      <c r="D5" s="6" t="s">
        <v>54</v>
      </c>
      <c r="E5" s="6" t="s">
        <v>53</v>
      </c>
      <c r="F5" s="6" t="s">
        <v>43</v>
      </c>
      <c r="G5" s="6" t="s">
        <v>68</v>
      </c>
      <c r="H5" s="6" t="s">
        <v>69</v>
      </c>
      <c r="I5" s="6" t="s">
        <v>32</v>
      </c>
      <c r="J5" s="6" t="s">
        <v>70</v>
      </c>
      <c r="K5" s="6" t="s">
        <v>71</v>
      </c>
    </row>
    <row r="6" spans="1:11" s="14" customFormat="1" ht="14.25" thickBot="1">
      <c r="A6" s="11"/>
      <c r="B6" s="39"/>
      <c r="C6" s="39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>
        <v>1</v>
      </c>
      <c r="B7" s="51">
        <v>59</v>
      </c>
      <c r="C7" s="57">
        <v>242</v>
      </c>
      <c r="D7" s="28">
        <v>225</v>
      </c>
      <c r="E7" s="18">
        <v>75</v>
      </c>
      <c r="F7" s="28">
        <v>65</v>
      </c>
      <c r="G7" s="29">
        <v>12</v>
      </c>
      <c r="H7" s="29">
        <v>8</v>
      </c>
      <c r="I7" s="29">
        <v>213</v>
      </c>
      <c r="J7" s="29">
        <v>3</v>
      </c>
      <c r="K7" s="18">
        <v>1</v>
      </c>
    </row>
    <row r="8" spans="1:11" s="14" customFormat="1" ht="13.5">
      <c r="A8" s="1">
        <v>2</v>
      </c>
      <c r="B8" s="52">
        <v>39</v>
      </c>
      <c r="C8" s="58">
        <v>198</v>
      </c>
      <c r="D8" s="30">
        <v>196</v>
      </c>
      <c r="E8" s="21">
        <v>45</v>
      </c>
      <c r="F8" s="30">
        <v>44</v>
      </c>
      <c r="G8" s="31">
        <v>9</v>
      </c>
      <c r="H8" s="31">
        <v>14</v>
      </c>
      <c r="I8" s="31">
        <v>169</v>
      </c>
      <c r="J8" s="31">
        <v>1</v>
      </c>
      <c r="K8" s="21">
        <v>2</v>
      </c>
    </row>
    <row r="9" spans="1:11" s="14" customFormat="1" ht="13.5">
      <c r="A9" s="1">
        <v>3</v>
      </c>
      <c r="B9" s="52">
        <v>50</v>
      </c>
      <c r="C9" s="58">
        <v>238</v>
      </c>
      <c r="D9" s="30">
        <v>239</v>
      </c>
      <c r="E9" s="21">
        <v>47</v>
      </c>
      <c r="F9" s="30">
        <v>36</v>
      </c>
      <c r="G9" s="31">
        <v>12</v>
      </c>
      <c r="H9" s="31">
        <v>10</v>
      </c>
      <c r="I9" s="31">
        <v>227</v>
      </c>
      <c r="J9" s="31">
        <v>5</v>
      </c>
      <c r="K9" s="21">
        <v>0</v>
      </c>
    </row>
    <row r="10" spans="1:11" s="14" customFormat="1" ht="13.5">
      <c r="A10" s="1">
        <v>4</v>
      </c>
      <c r="B10" s="52">
        <v>15</v>
      </c>
      <c r="C10" s="58">
        <v>165</v>
      </c>
      <c r="D10" s="30">
        <v>162</v>
      </c>
      <c r="E10" s="21">
        <v>20</v>
      </c>
      <c r="F10" s="30">
        <v>22</v>
      </c>
      <c r="G10" s="31">
        <v>4</v>
      </c>
      <c r="H10" s="31">
        <v>4</v>
      </c>
      <c r="I10" s="31">
        <v>143</v>
      </c>
      <c r="J10" s="31">
        <v>6</v>
      </c>
      <c r="K10" s="21">
        <v>2</v>
      </c>
    </row>
    <row r="11" spans="1:11" s="14" customFormat="1" ht="13.5">
      <c r="A11" s="1">
        <v>5</v>
      </c>
      <c r="B11" s="52">
        <v>7</v>
      </c>
      <c r="C11" s="58">
        <v>44</v>
      </c>
      <c r="D11" s="30">
        <v>43</v>
      </c>
      <c r="E11" s="21">
        <v>11</v>
      </c>
      <c r="F11" s="30">
        <v>10</v>
      </c>
      <c r="G11" s="31">
        <v>1</v>
      </c>
      <c r="H11" s="31">
        <v>1</v>
      </c>
      <c r="I11" s="31">
        <v>33</v>
      </c>
      <c r="J11" s="31">
        <v>6</v>
      </c>
      <c r="K11" s="21">
        <v>0</v>
      </c>
    </row>
    <row r="12" spans="1:11" s="14" customFormat="1" ht="13.5">
      <c r="A12" s="1">
        <v>6</v>
      </c>
      <c r="B12" s="59">
        <v>4</v>
      </c>
      <c r="C12" s="60">
        <v>31</v>
      </c>
      <c r="D12" s="54">
        <v>18</v>
      </c>
      <c r="E12" s="56">
        <v>14</v>
      </c>
      <c r="F12" s="54">
        <v>2</v>
      </c>
      <c r="G12" s="55">
        <v>2</v>
      </c>
      <c r="H12" s="55">
        <v>2</v>
      </c>
      <c r="I12" s="55">
        <v>22</v>
      </c>
      <c r="J12" s="55">
        <v>4</v>
      </c>
      <c r="K12" s="56">
        <v>2</v>
      </c>
    </row>
    <row r="13" spans="1:11" ht="13.5">
      <c r="A13" s="8" t="s">
        <v>0</v>
      </c>
      <c r="B13" s="16">
        <f aca="true" t="shared" si="0" ref="B13:K13">SUM(B7:B12)</f>
        <v>174</v>
      </c>
      <c r="C13" s="16">
        <f t="shared" si="0"/>
        <v>918</v>
      </c>
      <c r="D13" s="16">
        <f t="shared" si="0"/>
        <v>883</v>
      </c>
      <c r="E13" s="16">
        <f t="shared" si="0"/>
        <v>212</v>
      </c>
      <c r="F13" s="16">
        <f t="shared" si="0"/>
        <v>179</v>
      </c>
      <c r="G13" s="16">
        <f t="shared" si="0"/>
        <v>40</v>
      </c>
      <c r="H13" s="16">
        <f t="shared" si="0"/>
        <v>39</v>
      </c>
      <c r="I13" s="16">
        <f t="shared" si="0"/>
        <v>807</v>
      </c>
      <c r="J13" s="16">
        <f t="shared" si="0"/>
        <v>25</v>
      </c>
      <c r="K13" s="16">
        <f t="shared" si="0"/>
        <v>7</v>
      </c>
    </row>
    <row r="14" spans="1:5" ht="13.5">
      <c r="A14" s="32"/>
      <c r="B14" s="44"/>
      <c r="C14" s="44"/>
      <c r="D14" s="44"/>
      <c r="E14" s="44"/>
    </row>
  </sheetData>
  <sheetProtection selectLockedCells="1"/>
  <mergeCells count="8">
    <mergeCell ref="F2:K2"/>
    <mergeCell ref="F3:K3"/>
    <mergeCell ref="B3:C3"/>
    <mergeCell ref="B2:C2"/>
    <mergeCell ref="D1:E1"/>
    <mergeCell ref="D2:E2"/>
    <mergeCell ref="D3:E3"/>
    <mergeCell ref="F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G13" sqref="G13:L13"/>
    </sheetView>
  </sheetViews>
  <sheetFormatPr defaultColWidth="9.140625" defaultRowHeight="12.75"/>
  <cols>
    <col min="1" max="1" width="9.28125" style="15" bestFit="1" customWidth="1"/>
    <col min="2" max="6" width="8.7109375" style="9" customWidth="1"/>
    <col min="7" max="11" width="8.7109375" style="33" customWidth="1"/>
    <col min="12" max="12" width="11.7109375" style="9" bestFit="1" customWidth="1"/>
    <col min="13" max="16384" width="9.140625" style="9" customWidth="1"/>
  </cols>
  <sheetData>
    <row r="1" spans="1:12" ht="13.5">
      <c r="A1" s="22"/>
      <c r="B1" s="86"/>
      <c r="C1" s="87"/>
      <c r="D1" s="87"/>
      <c r="E1" s="87"/>
      <c r="F1" s="88"/>
      <c r="G1" s="89"/>
      <c r="H1" s="90"/>
      <c r="I1" s="91"/>
      <c r="J1" s="89"/>
      <c r="K1" s="90"/>
      <c r="L1" s="62"/>
    </row>
    <row r="2" spans="1:12" s="24" customFormat="1" ht="13.5">
      <c r="A2" s="23"/>
      <c r="B2" s="76"/>
      <c r="C2" s="77"/>
      <c r="D2" s="77"/>
      <c r="E2" s="77"/>
      <c r="F2" s="78"/>
      <c r="G2" s="82" t="s">
        <v>1</v>
      </c>
      <c r="H2" s="85"/>
      <c r="I2" s="83"/>
      <c r="J2" s="82" t="s">
        <v>5</v>
      </c>
      <c r="K2" s="83"/>
      <c r="L2" s="43" t="s">
        <v>6</v>
      </c>
    </row>
    <row r="3" spans="1:12" s="24" customFormat="1" ht="13.5">
      <c r="A3" s="25"/>
      <c r="B3" s="79" t="s">
        <v>2</v>
      </c>
      <c r="C3" s="80"/>
      <c r="D3" s="80"/>
      <c r="E3" s="80"/>
      <c r="F3" s="81"/>
      <c r="G3" s="79" t="s">
        <v>2</v>
      </c>
      <c r="H3" s="80"/>
      <c r="I3" s="81"/>
      <c r="J3" s="79" t="s">
        <v>9</v>
      </c>
      <c r="K3" s="80"/>
      <c r="L3" s="7" t="s">
        <v>10</v>
      </c>
    </row>
    <row r="4" spans="1:12" ht="13.5" customHeight="1">
      <c r="A4" s="26"/>
      <c r="B4" s="2" t="s">
        <v>83</v>
      </c>
      <c r="C4" s="2" t="s">
        <v>83</v>
      </c>
      <c r="D4" s="2" t="s">
        <v>83</v>
      </c>
      <c r="E4" s="2" t="s">
        <v>83</v>
      </c>
      <c r="F4" s="2" t="s">
        <v>83</v>
      </c>
      <c r="G4" s="2" t="s">
        <v>76</v>
      </c>
      <c r="H4" s="2" t="s">
        <v>4</v>
      </c>
      <c r="I4" s="2" t="s">
        <v>3</v>
      </c>
      <c r="J4" s="2" t="s">
        <v>4</v>
      </c>
      <c r="K4" s="2" t="s">
        <v>3</v>
      </c>
      <c r="L4" s="2" t="s">
        <v>4</v>
      </c>
    </row>
    <row r="5" spans="1:12" s="10" customFormat="1" ht="87.75" customHeight="1" thickBot="1">
      <c r="A5" s="27" t="s">
        <v>16</v>
      </c>
      <c r="B5" s="6" t="s">
        <v>86</v>
      </c>
      <c r="C5" s="6" t="s">
        <v>78</v>
      </c>
      <c r="D5" s="6" t="s">
        <v>79</v>
      </c>
      <c r="E5" s="6" t="s">
        <v>72</v>
      </c>
      <c r="F5" s="6" t="s">
        <v>73</v>
      </c>
      <c r="G5" s="6" t="s">
        <v>77</v>
      </c>
      <c r="H5" s="6" t="s">
        <v>33</v>
      </c>
      <c r="I5" s="6" t="s">
        <v>44</v>
      </c>
      <c r="J5" s="4" t="s">
        <v>37</v>
      </c>
      <c r="K5" s="4" t="s">
        <v>51</v>
      </c>
      <c r="L5" s="4" t="s">
        <v>45</v>
      </c>
    </row>
    <row r="6" spans="1:12" s="14" customFormat="1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s="14" customFormat="1" ht="13.5">
      <c r="A7" s="1">
        <v>1</v>
      </c>
      <c r="B7" s="28">
        <v>0</v>
      </c>
      <c r="C7" s="29">
        <v>0</v>
      </c>
      <c r="D7" s="29">
        <v>0</v>
      </c>
      <c r="E7" s="29">
        <v>0</v>
      </c>
      <c r="F7" s="18">
        <v>0</v>
      </c>
      <c r="G7" s="28">
        <v>10</v>
      </c>
      <c r="H7" s="29">
        <v>217</v>
      </c>
      <c r="I7" s="18">
        <v>73</v>
      </c>
      <c r="J7" s="28">
        <v>218</v>
      </c>
      <c r="K7" s="18">
        <v>84</v>
      </c>
      <c r="L7" s="17">
        <v>256</v>
      </c>
    </row>
    <row r="8" spans="1:12" s="14" customFormat="1" ht="13.5">
      <c r="A8" s="1">
        <v>2</v>
      </c>
      <c r="B8" s="30">
        <v>0</v>
      </c>
      <c r="C8" s="31">
        <v>0</v>
      </c>
      <c r="D8" s="31">
        <v>0</v>
      </c>
      <c r="E8" s="31">
        <v>0</v>
      </c>
      <c r="F8" s="21">
        <v>0</v>
      </c>
      <c r="G8" s="30">
        <v>9</v>
      </c>
      <c r="H8" s="31">
        <v>178</v>
      </c>
      <c r="I8" s="21">
        <v>49</v>
      </c>
      <c r="J8" s="30">
        <v>192</v>
      </c>
      <c r="K8" s="21">
        <v>43</v>
      </c>
      <c r="L8" s="20">
        <v>206</v>
      </c>
    </row>
    <row r="9" spans="1:12" s="14" customFormat="1" ht="13.5">
      <c r="A9" s="1">
        <v>3</v>
      </c>
      <c r="B9" s="30">
        <v>0</v>
      </c>
      <c r="C9" s="31">
        <v>0</v>
      </c>
      <c r="D9" s="31">
        <v>0</v>
      </c>
      <c r="E9" s="31">
        <v>0</v>
      </c>
      <c r="F9" s="21">
        <v>0</v>
      </c>
      <c r="G9" s="30">
        <v>8</v>
      </c>
      <c r="H9" s="31">
        <v>228</v>
      </c>
      <c r="I9" s="21">
        <v>53</v>
      </c>
      <c r="J9" s="30">
        <v>232</v>
      </c>
      <c r="K9" s="21">
        <v>54</v>
      </c>
      <c r="L9" s="20">
        <v>266</v>
      </c>
    </row>
    <row r="10" spans="1:12" s="14" customFormat="1" ht="13.5">
      <c r="A10" s="1">
        <v>4</v>
      </c>
      <c r="B10" s="30">
        <v>0</v>
      </c>
      <c r="C10" s="31">
        <v>0</v>
      </c>
      <c r="D10" s="31">
        <v>1</v>
      </c>
      <c r="E10" s="31">
        <v>0</v>
      </c>
      <c r="F10" s="21">
        <v>0</v>
      </c>
      <c r="G10" s="30">
        <v>5</v>
      </c>
      <c r="H10" s="31">
        <v>155</v>
      </c>
      <c r="I10" s="21">
        <v>21</v>
      </c>
      <c r="J10" s="30">
        <v>160</v>
      </c>
      <c r="K10" s="21">
        <v>21</v>
      </c>
      <c r="L10" s="20">
        <v>169</v>
      </c>
    </row>
    <row r="11" spans="1:12" s="14" customFormat="1" ht="13.5">
      <c r="A11" s="1">
        <v>5</v>
      </c>
      <c r="B11" s="30">
        <v>0</v>
      </c>
      <c r="C11" s="31">
        <v>0</v>
      </c>
      <c r="D11" s="31">
        <v>0</v>
      </c>
      <c r="E11" s="31">
        <v>0</v>
      </c>
      <c r="F11" s="21">
        <v>0</v>
      </c>
      <c r="G11" s="30">
        <v>6</v>
      </c>
      <c r="H11" s="31">
        <v>39</v>
      </c>
      <c r="I11" s="21">
        <v>8</v>
      </c>
      <c r="J11" s="30">
        <v>43</v>
      </c>
      <c r="K11" s="21">
        <v>8</v>
      </c>
      <c r="L11" s="20">
        <v>48</v>
      </c>
    </row>
    <row r="12" spans="1:12" s="14" customFormat="1" ht="13.5">
      <c r="A12" s="1">
        <v>6</v>
      </c>
      <c r="B12" s="54">
        <v>0</v>
      </c>
      <c r="C12" s="55">
        <v>0</v>
      </c>
      <c r="D12" s="55">
        <v>0</v>
      </c>
      <c r="E12" s="55">
        <v>0</v>
      </c>
      <c r="F12" s="56">
        <v>0</v>
      </c>
      <c r="G12" s="54">
        <v>4</v>
      </c>
      <c r="H12" s="55">
        <v>29</v>
      </c>
      <c r="I12" s="56">
        <v>4</v>
      </c>
      <c r="J12" s="54">
        <v>26</v>
      </c>
      <c r="K12" s="56">
        <v>5</v>
      </c>
      <c r="L12" s="20">
        <v>32</v>
      </c>
    </row>
    <row r="13" spans="1:12" ht="13.5">
      <c r="A13" s="8" t="s">
        <v>0</v>
      </c>
      <c r="B13" s="16">
        <f aca="true" t="shared" si="0" ref="B13:L13">SUM(B7:B12)</f>
        <v>0</v>
      </c>
      <c r="C13" s="16">
        <f t="shared" si="0"/>
        <v>0</v>
      </c>
      <c r="D13" s="16">
        <f t="shared" si="0"/>
        <v>1</v>
      </c>
      <c r="E13" s="16">
        <f t="shared" si="0"/>
        <v>0</v>
      </c>
      <c r="F13" s="16">
        <f t="shared" si="0"/>
        <v>0</v>
      </c>
      <c r="G13" s="16">
        <f t="shared" si="0"/>
        <v>42</v>
      </c>
      <c r="H13" s="16">
        <f t="shared" si="0"/>
        <v>846</v>
      </c>
      <c r="I13" s="16">
        <f t="shared" si="0"/>
        <v>208</v>
      </c>
      <c r="J13" s="16">
        <f t="shared" si="0"/>
        <v>871</v>
      </c>
      <c r="K13" s="16">
        <f t="shared" si="0"/>
        <v>215</v>
      </c>
      <c r="L13" s="16">
        <f t="shared" si="0"/>
        <v>977</v>
      </c>
    </row>
    <row r="14" ht="13.5">
      <c r="A14" s="32"/>
    </row>
    <row r="15" spans="3:11" ht="13.5">
      <c r="C15" s="15"/>
      <c r="E15" s="15"/>
      <c r="G15" s="15"/>
      <c r="H15" s="9"/>
      <c r="I15" s="15"/>
      <c r="J15" s="9"/>
      <c r="K15" s="15"/>
    </row>
  </sheetData>
  <sheetProtection selectLockedCells="1"/>
  <mergeCells count="9">
    <mergeCell ref="B3:F3"/>
    <mergeCell ref="J3:K3"/>
    <mergeCell ref="G3:I3"/>
    <mergeCell ref="G1:I1"/>
    <mergeCell ref="J1:K1"/>
    <mergeCell ref="G2:I2"/>
    <mergeCell ref="J2:K2"/>
    <mergeCell ref="B1:F1"/>
    <mergeCell ref="B2:F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I11" sqref="I11"/>
    </sheetView>
  </sheetViews>
  <sheetFormatPr defaultColWidth="9.140625" defaultRowHeight="12.75"/>
  <cols>
    <col min="1" max="1" width="9.2812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2"/>
      <c r="B1" s="92" t="s">
        <v>6</v>
      </c>
      <c r="C1" s="93"/>
      <c r="D1" s="94" t="s">
        <v>7</v>
      </c>
      <c r="E1" s="94"/>
      <c r="F1" s="84" t="s">
        <v>8</v>
      </c>
      <c r="G1" s="84"/>
      <c r="H1" s="89" t="s">
        <v>84</v>
      </c>
      <c r="I1" s="91"/>
    </row>
    <row r="2" spans="1:9" ht="13.5">
      <c r="A2" s="25"/>
      <c r="B2" s="79" t="s">
        <v>11</v>
      </c>
      <c r="C2" s="81"/>
      <c r="D2" s="95" t="s">
        <v>12</v>
      </c>
      <c r="E2" s="95"/>
      <c r="F2" s="95" t="s">
        <v>13</v>
      </c>
      <c r="G2" s="95"/>
      <c r="H2" s="82" t="s">
        <v>85</v>
      </c>
      <c r="I2" s="83"/>
    </row>
    <row r="3" spans="1:9" ht="13.5">
      <c r="A3" s="26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79" t="s">
        <v>82</v>
      </c>
      <c r="I3" s="81"/>
    </row>
    <row r="4" spans="1:9" ht="87.75" customHeight="1" thickBot="1">
      <c r="A4" s="27" t="s">
        <v>16</v>
      </c>
      <c r="B4" s="4" t="s">
        <v>34</v>
      </c>
      <c r="C4" s="4" t="s">
        <v>46</v>
      </c>
      <c r="D4" s="5" t="s">
        <v>47</v>
      </c>
      <c r="E4" s="5" t="s">
        <v>35</v>
      </c>
      <c r="F4" s="5" t="s">
        <v>48</v>
      </c>
      <c r="G4" s="5" t="s">
        <v>49</v>
      </c>
      <c r="H4" s="74" t="s">
        <v>80</v>
      </c>
      <c r="I4" s="75" t="s">
        <v>81</v>
      </c>
    </row>
    <row r="5" spans="1:9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ht="13.5">
      <c r="A6" s="1">
        <v>1</v>
      </c>
      <c r="B6" s="28">
        <v>223</v>
      </c>
      <c r="C6" s="18">
        <v>72</v>
      </c>
      <c r="D6" s="28">
        <v>75</v>
      </c>
      <c r="E6" s="18">
        <v>220</v>
      </c>
      <c r="F6" s="28">
        <v>95</v>
      </c>
      <c r="G6" s="18">
        <v>202</v>
      </c>
      <c r="H6" s="63">
        <v>142</v>
      </c>
      <c r="I6" s="64">
        <v>141</v>
      </c>
    </row>
    <row r="7" spans="1:9" ht="13.5">
      <c r="A7" s="1">
        <v>2</v>
      </c>
      <c r="B7" s="30">
        <v>185</v>
      </c>
      <c r="C7" s="21">
        <v>46</v>
      </c>
      <c r="D7" s="30">
        <v>40</v>
      </c>
      <c r="E7" s="21">
        <v>192</v>
      </c>
      <c r="F7" s="30">
        <v>80</v>
      </c>
      <c r="G7" s="21">
        <v>158</v>
      </c>
      <c r="H7" s="65">
        <v>119</v>
      </c>
      <c r="I7" s="66">
        <v>114</v>
      </c>
    </row>
    <row r="8" spans="1:9" ht="13.5">
      <c r="A8" s="1">
        <v>3</v>
      </c>
      <c r="B8" s="30">
        <v>236</v>
      </c>
      <c r="C8" s="21">
        <v>51</v>
      </c>
      <c r="D8" s="30">
        <v>43</v>
      </c>
      <c r="E8" s="21">
        <v>245</v>
      </c>
      <c r="F8" s="30">
        <v>73</v>
      </c>
      <c r="G8" s="21">
        <v>211</v>
      </c>
      <c r="H8" s="65">
        <v>159</v>
      </c>
      <c r="I8" s="66">
        <v>123</v>
      </c>
    </row>
    <row r="9" spans="1:9" ht="13.5">
      <c r="A9" s="1">
        <v>4</v>
      </c>
      <c r="B9" s="30">
        <v>160</v>
      </c>
      <c r="C9" s="21">
        <v>21</v>
      </c>
      <c r="D9" s="30">
        <v>17</v>
      </c>
      <c r="E9" s="21">
        <v>165</v>
      </c>
      <c r="F9" s="30">
        <v>42</v>
      </c>
      <c r="G9" s="21">
        <v>142</v>
      </c>
      <c r="H9" s="65">
        <v>96</v>
      </c>
      <c r="I9" s="66">
        <v>84</v>
      </c>
    </row>
    <row r="10" spans="1:9" ht="13.5">
      <c r="A10" s="1">
        <v>5</v>
      </c>
      <c r="B10" s="30">
        <v>47</v>
      </c>
      <c r="C10" s="21">
        <v>4</v>
      </c>
      <c r="D10" s="30">
        <v>5</v>
      </c>
      <c r="E10" s="21">
        <v>49</v>
      </c>
      <c r="F10" s="30">
        <v>11</v>
      </c>
      <c r="G10" s="21">
        <v>38</v>
      </c>
      <c r="H10" s="65">
        <v>31</v>
      </c>
      <c r="I10" s="66">
        <v>22</v>
      </c>
    </row>
    <row r="11" spans="1:9" ht="13.5">
      <c r="A11" s="1">
        <v>6</v>
      </c>
      <c r="B11" s="54">
        <v>29</v>
      </c>
      <c r="C11" s="56">
        <v>5</v>
      </c>
      <c r="D11" s="54">
        <v>7</v>
      </c>
      <c r="E11" s="56">
        <v>28</v>
      </c>
      <c r="F11" s="54">
        <v>6</v>
      </c>
      <c r="G11" s="56">
        <v>25</v>
      </c>
      <c r="H11" s="67">
        <v>16</v>
      </c>
      <c r="I11" s="68">
        <v>22</v>
      </c>
    </row>
    <row r="12" spans="1:9" ht="13.5">
      <c r="A12" s="8" t="s">
        <v>0</v>
      </c>
      <c r="B12" s="16">
        <f aca="true" t="shared" si="0" ref="B12:I12">SUM(B6:B11)</f>
        <v>880</v>
      </c>
      <c r="C12" s="16">
        <f t="shared" si="0"/>
        <v>199</v>
      </c>
      <c r="D12" s="16">
        <f t="shared" si="0"/>
        <v>187</v>
      </c>
      <c r="E12" s="16">
        <f t="shared" si="0"/>
        <v>899</v>
      </c>
      <c r="F12" s="16">
        <f t="shared" si="0"/>
        <v>307</v>
      </c>
      <c r="G12" s="16">
        <f t="shared" si="0"/>
        <v>776</v>
      </c>
      <c r="H12" s="16">
        <f t="shared" si="0"/>
        <v>563</v>
      </c>
      <c r="I12" s="16">
        <f t="shared" si="0"/>
        <v>506</v>
      </c>
    </row>
    <row r="15" spans="4:7" ht="13.5">
      <c r="D15" s="15"/>
      <c r="G15" s="15"/>
    </row>
  </sheetData>
  <sheetProtection selectLockedCells="1"/>
  <mergeCells count="9">
    <mergeCell ref="H1:I1"/>
    <mergeCell ref="H3:I3"/>
    <mergeCell ref="H2:I2"/>
    <mergeCell ref="B1:C1"/>
    <mergeCell ref="B2:C2"/>
    <mergeCell ref="D1:E1"/>
    <mergeCell ref="F1:G1"/>
    <mergeCell ref="D2:E2"/>
    <mergeCell ref="F2:G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1">
      <selection activeCell="B11" sqref="B11:C12"/>
    </sheetView>
  </sheetViews>
  <sheetFormatPr defaultColWidth="9.140625" defaultRowHeight="12.75"/>
  <cols>
    <col min="1" max="1" width="9.28125" style="15" bestFit="1" customWidth="1"/>
    <col min="2" max="12" width="8.7109375" style="9" customWidth="1"/>
    <col min="13" max="16384" width="9.140625" style="9" customWidth="1"/>
  </cols>
  <sheetData>
    <row r="1" spans="1:12" ht="13.5">
      <c r="A1" s="22"/>
      <c r="B1" s="86"/>
      <c r="C1" s="87"/>
      <c r="D1" s="87"/>
      <c r="E1" s="87"/>
      <c r="F1" s="88"/>
      <c r="G1" s="86"/>
      <c r="H1" s="87"/>
      <c r="I1" s="87"/>
      <c r="J1" s="87"/>
      <c r="K1" s="87"/>
      <c r="L1" s="88"/>
    </row>
    <row r="2" spans="1:12" ht="13.5">
      <c r="A2" s="69"/>
      <c r="B2" s="82" t="s">
        <v>14</v>
      </c>
      <c r="C2" s="85"/>
      <c r="D2" s="85"/>
      <c r="E2" s="85"/>
      <c r="F2" s="83"/>
      <c r="G2" s="79" t="s">
        <v>55</v>
      </c>
      <c r="H2" s="80"/>
      <c r="I2" s="80"/>
      <c r="J2" s="80"/>
      <c r="K2" s="80"/>
      <c r="L2" s="81"/>
    </row>
    <row r="3" spans="1:12" ht="13.5">
      <c r="A3" s="25"/>
      <c r="B3" s="82" t="s">
        <v>15</v>
      </c>
      <c r="C3" s="85"/>
      <c r="D3" s="85"/>
      <c r="E3" s="85"/>
      <c r="F3" s="83"/>
      <c r="G3" s="99" t="s">
        <v>23</v>
      </c>
      <c r="H3" s="100"/>
      <c r="I3" s="99" t="s">
        <v>17</v>
      </c>
      <c r="J3" s="100"/>
      <c r="K3" s="99" t="s">
        <v>18</v>
      </c>
      <c r="L3" s="100"/>
    </row>
    <row r="4" spans="1:12" ht="13.5">
      <c r="A4" s="26"/>
      <c r="B4" s="96"/>
      <c r="C4" s="97"/>
      <c r="D4" s="97"/>
      <c r="E4" s="97"/>
      <c r="F4" s="98"/>
      <c r="G4" s="2" t="s">
        <v>3</v>
      </c>
      <c r="H4" s="2" t="s">
        <v>4</v>
      </c>
      <c r="I4" s="2" t="s">
        <v>4</v>
      </c>
      <c r="J4" s="2" t="s">
        <v>3</v>
      </c>
      <c r="K4" s="2" t="s">
        <v>4</v>
      </c>
      <c r="L4" s="2" t="s">
        <v>3</v>
      </c>
    </row>
    <row r="5" spans="1:12" ht="87.75" customHeight="1" thickBot="1">
      <c r="A5" s="27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56</v>
      </c>
      <c r="H5" s="4" t="s">
        <v>57</v>
      </c>
      <c r="I5" s="5" t="s">
        <v>59</v>
      </c>
      <c r="J5" s="5" t="s">
        <v>58</v>
      </c>
      <c r="K5" s="5" t="s">
        <v>61</v>
      </c>
      <c r="L5" s="5" t="s">
        <v>60</v>
      </c>
    </row>
    <row r="6" spans="1:12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3.5">
      <c r="A7" s="70">
        <v>1</v>
      </c>
      <c r="B7" s="17">
        <v>678</v>
      </c>
      <c r="C7" s="18">
        <v>18</v>
      </c>
      <c r="D7" s="37">
        <f aca="true" t="shared" si="0" ref="D7:D12">C7+B7</f>
        <v>696</v>
      </c>
      <c r="E7" s="18">
        <v>310</v>
      </c>
      <c r="F7" s="19">
        <f aca="true" t="shared" si="1" ref="F7:F13">IF(D7&lt;&gt;0,E7/D7,"")</f>
        <v>0.4454022988505747</v>
      </c>
      <c r="G7" s="28">
        <v>57</v>
      </c>
      <c r="H7" s="18">
        <v>238</v>
      </c>
      <c r="I7" s="28">
        <v>236</v>
      </c>
      <c r="J7" s="18">
        <v>60</v>
      </c>
      <c r="K7" s="28">
        <v>212</v>
      </c>
      <c r="L7" s="18">
        <v>84</v>
      </c>
    </row>
    <row r="8" spans="1:12" ht="13.5">
      <c r="A8" s="71">
        <v>2</v>
      </c>
      <c r="B8" s="20">
        <v>522</v>
      </c>
      <c r="C8" s="21">
        <v>18</v>
      </c>
      <c r="D8" s="38">
        <f t="shared" si="0"/>
        <v>540</v>
      </c>
      <c r="E8" s="21">
        <v>254</v>
      </c>
      <c r="F8" s="19">
        <f t="shared" si="1"/>
        <v>0.4703703703703704</v>
      </c>
      <c r="G8" s="30">
        <v>42</v>
      </c>
      <c r="H8" s="21">
        <v>191</v>
      </c>
      <c r="I8" s="30">
        <v>188</v>
      </c>
      <c r="J8" s="21">
        <v>46</v>
      </c>
      <c r="K8" s="30">
        <v>181</v>
      </c>
      <c r="L8" s="21">
        <v>56</v>
      </c>
    </row>
    <row r="9" spans="1:12" ht="13.5">
      <c r="A9" s="71">
        <v>3</v>
      </c>
      <c r="B9" s="20">
        <v>584</v>
      </c>
      <c r="C9" s="21">
        <v>20</v>
      </c>
      <c r="D9" s="38">
        <f t="shared" si="0"/>
        <v>604</v>
      </c>
      <c r="E9" s="21">
        <v>299</v>
      </c>
      <c r="F9" s="19">
        <f t="shared" si="1"/>
        <v>0.49503311258278143</v>
      </c>
      <c r="G9" s="30">
        <v>48</v>
      </c>
      <c r="H9" s="21">
        <v>240</v>
      </c>
      <c r="I9" s="30">
        <v>245</v>
      </c>
      <c r="J9" s="21">
        <v>44</v>
      </c>
      <c r="K9" s="30">
        <v>236</v>
      </c>
      <c r="L9" s="21">
        <v>55</v>
      </c>
    </row>
    <row r="10" spans="1:12" ht="13.5">
      <c r="A10" s="71">
        <v>4</v>
      </c>
      <c r="B10" s="20">
        <v>401</v>
      </c>
      <c r="C10" s="21">
        <v>15</v>
      </c>
      <c r="D10" s="38">
        <f t="shared" si="0"/>
        <v>416</v>
      </c>
      <c r="E10" s="21">
        <v>190</v>
      </c>
      <c r="F10" s="19">
        <f t="shared" si="1"/>
        <v>0.4567307692307692</v>
      </c>
      <c r="G10" s="30">
        <v>16</v>
      </c>
      <c r="H10" s="21">
        <v>165</v>
      </c>
      <c r="I10" s="30">
        <v>164</v>
      </c>
      <c r="J10" s="21">
        <v>18</v>
      </c>
      <c r="K10" s="30">
        <v>152</v>
      </c>
      <c r="L10" s="21">
        <v>28</v>
      </c>
    </row>
    <row r="11" spans="1:12" ht="13.5">
      <c r="A11" s="71">
        <v>5</v>
      </c>
      <c r="B11" s="20">
        <v>98</v>
      </c>
      <c r="C11" s="21">
        <v>3</v>
      </c>
      <c r="D11" s="38">
        <f t="shared" si="0"/>
        <v>101</v>
      </c>
      <c r="E11" s="21">
        <v>66</v>
      </c>
      <c r="F11" s="19">
        <f t="shared" si="1"/>
        <v>0.6534653465346535</v>
      </c>
      <c r="G11" s="30">
        <v>5</v>
      </c>
      <c r="H11" s="21">
        <v>52</v>
      </c>
      <c r="I11" s="30">
        <v>48</v>
      </c>
      <c r="J11" s="21">
        <v>7</v>
      </c>
      <c r="K11" s="30">
        <v>48</v>
      </c>
      <c r="L11" s="21">
        <v>6</v>
      </c>
    </row>
    <row r="12" spans="1:12" ht="13.5">
      <c r="A12" s="72">
        <v>6</v>
      </c>
      <c r="B12" s="73">
        <v>65</v>
      </c>
      <c r="C12" s="58">
        <v>1</v>
      </c>
      <c r="D12" s="61">
        <f t="shared" si="0"/>
        <v>66</v>
      </c>
      <c r="E12" s="58">
        <v>48</v>
      </c>
      <c r="F12" s="19">
        <f t="shared" si="1"/>
        <v>0.7272727272727273</v>
      </c>
      <c r="G12" s="54">
        <v>5</v>
      </c>
      <c r="H12" s="56">
        <v>27</v>
      </c>
      <c r="I12" s="54">
        <v>29</v>
      </c>
      <c r="J12" s="56">
        <v>6</v>
      </c>
      <c r="K12" s="54">
        <v>35</v>
      </c>
      <c r="L12" s="56">
        <v>2</v>
      </c>
    </row>
    <row r="13" spans="1:12" ht="13.5">
      <c r="A13" s="8" t="s">
        <v>0</v>
      </c>
      <c r="B13" s="16">
        <f>SUM(B7:B12)</f>
        <v>2348</v>
      </c>
      <c r="C13" s="16">
        <f>SUM(C7:C12)</f>
        <v>75</v>
      </c>
      <c r="D13" s="16">
        <f>SUM(D7:D12)</f>
        <v>2423</v>
      </c>
      <c r="E13" s="16">
        <f>SUM(E7:E12)</f>
        <v>1167</v>
      </c>
      <c r="F13" s="53">
        <f t="shared" si="1"/>
        <v>0.481634337598019</v>
      </c>
      <c r="G13" s="16">
        <f aca="true" t="shared" si="2" ref="G13:L13">SUM(G7:G12)</f>
        <v>173</v>
      </c>
      <c r="H13" s="16">
        <f t="shared" si="2"/>
        <v>913</v>
      </c>
      <c r="I13" s="16">
        <f t="shared" si="2"/>
        <v>910</v>
      </c>
      <c r="J13" s="16">
        <f t="shared" si="2"/>
        <v>181</v>
      </c>
      <c r="K13" s="16">
        <f t="shared" si="2"/>
        <v>864</v>
      </c>
      <c r="L13" s="16">
        <f t="shared" si="2"/>
        <v>231</v>
      </c>
    </row>
    <row r="16" spans="4:10" ht="13.5">
      <c r="D16" s="15"/>
      <c r="G16" s="15"/>
      <c r="J16" s="15"/>
    </row>
  </sheetData>
  <sheetProtection selectLockedCells="1"/>
  <mergeCells count="9">
    <mergeCell ref="B4:F4"/>
    <mergeCell ref="B2:F2"/>
    <mergeCell ref="B3:F3"/>
    <mergeCell ref="G1:L1"/>
    <mergeCell ref="G2:L2"/>
    <mergeCell ref="G3:H3"/>
    <mergeCell ref="I3:J3"/>
    <mergeCell ref="K3:L3"/>
    <mergeCell ref="B1:F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F16" sqref="F16"/>
    </sheetView>
  </sheetViews>
  <sheetFormatPr defaultColWidth="9.140625" defaultRowHeight="12.75"/>
  <cols>
    <col min="1" max="1" width="9.28125" style="15" bestFit="1" customWidth="1"/>
    <col min="2" max="3" width="8.7109375" style="9" customWidth="1"/>
    <col min="4" max="4" width="11.8515625" style="9" bestFit="1" customWidth="1"/>
    <col min="5" max="5" width="10.57421875" style="9" bestFit="1" customWidth="1"/>
    <col min="6" max="6" width="9.8515625" style="9" bestFit="1" customWidth="1"/>
    <col min="7" max="7" width="8.8515625" style="9" bestFit="1" customWidth="1"/>
    <col min="8" max="8" width="9.7109375" style="9" bestFit="1" customWidth="1"/>
    <col min="9" max="9" width="10.7109375" style="9" bestFit="1" customWidth="1"/>
    <col min="10" max="10" width="10.421875" style="9" bestFit="1" customWidth="1"/>
    <col min="11" max="11" width="9.7109375" style="9" bestFit="1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7" ht="13.5">
      <c r="A1" s="22"/>
      <c r="B1" s="84" t="s">
        <v>26</v>
      </c>
      <c r="C1" s="84"/>
      <c r="D1" s="47" t="s">
        <v>29</v>
      </c>
      <c r="E1" s="45"/>
      <c r="F1" s="47"/>
      <c r="G1" s="41"/>
    </row>
    <row r="2" spans="1:7" s="24" customFormat="1" ht="13.5">
      <c r="A2" s="23"/>
      <c r="B2" s="82" t="s">
        <v>27</v>
      </c>
      <c r="C2" s="83"/>
      <c r="D2" s="46" t="s">
        <v>28</v>
      </c>
      <c r="E2" s="43" t="s">
        <v>26</v>
      </c>
      <c r="F2" s="46" t="s">
        <v>26</v>
      </c>
      <c r="G2" s="43" t="s">
        <v>26</v>
      </c>
    </row>
    <row r="3" spans="1:7" s="24" customFormat="1" ht="13.5">
      <c r="A3" s="23"/>
      <c r="B3" s="48" t="s">
        <v>50</v>
      </c>
      <c r="C3" s="48" t="s">
        <v>36</v>
      </c>
      <c r="D3" s="46" t="s">
        <v>19</v>
      </c>
      <c r="E3" s="7" t="s">
        <v>11</v>
      </c>
      <c r="F3" s="36" t="s">
        <v>30</v>
      </c>
      <c r="G3" s="7" t="s">
        <v>31</v>
      </c>
    </row>
    <row r="4" spans="1:7" ht="13.5">
      <c r="A4" s="34"/>
      <c r="B4" s="2" t="s">
        <v>3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</row>
    <row r="5" spans="1:7" s="10" customFormat="1" ht="87.75" customHeight="1" thickBot="1">
      <c r="A5" s="35" t="s">
        <v>16</v>
      </c>
      <c r="B5" s="4" t="s">
        <v>62</v>
      </c>
      <c r="C5" s="4" t="s">
        <v>63</v>
      </c>
      <c r="D5" s="4" t="s">
        <v>64</v>
      </c>
      <c r="E5" s="5" t="s">
        <v>65</v>
      </c>
      <c r="F5" s="50" t="s">
        <v>66</v>
      </c>
      <c r="G5" s="4" t="s">
        <v>67</v>
      </c>
    </row>
    <row r="6" spans="1:7" s="14" customFormat="1" ht="12.75" customHeight="1" thickBot="1">
      <c r="A6" s="11"/>
      <c r="B6" s="12"/>
      <c r="C6" s="12"/>
      <c r="D6" s="39"/>
      <c r="E6" s="12"/>
      <c r="F6" s="12"/>
      <c r="G6" s="13"/>
    </row>
    <row r="7" spans="1:7" s="14" customFormat="1" ht="13.5">
      <c r="A7" s="1">
        <v>1</v>
      </c>
      <c r="B7" s="17">
        <v>228</v>
      </c>
      <c r="C7" s="17">
        <v>255</v>
      </c>
      <c r="D7" s="51">
        <v>260</v>
      </c>
      <c r="E7" s="17">
        <v>279</v>
      </c>
      <c r="F7" s="28">
        <v>269</v>
      </c>
      <c r="G7" s="17">
        <v>266</v>
      </c>
    </row>
    <row r="8" spans="1:7" s="14" customFormat="1" ht="13.5">
      <c r="A8" s="1">
        <v>2</v>
      </c>
      <c r="B8" s="20">
        <v>178</v>
      </c>
      <c r="C8" s="20">
        <v>212</v>
      </c>
      <c r="D8" s="52">
        <v>214</v>
      </c>
      <c r="E8" s="20">
        <v>226</v>
      </c>
      <c r="F8" s="30">
        <v>230</v>
      </c>
      <c r="G8" s="20">
        <v>215</v>
      </c>
    </row>
    <row r="9" spans="1:7" s="14" customFormat="1" ht="13.5">
      <c r="A9" s="1">
        <v>3</v>
      </c>
      <c r="B9" s="20">
        <v>215</v>
      </c>
      <c r="C9" s="20">
        <v>265</v>
      </c>
      <c r="D9" s="52">
        <v>256</v>
      </c>
      <c r="E9" s="20">
        <v>273</v>
      </c>
      <c r="F9" s="30">
        <v>266</v>
      </c>
      <c r="G9" s="20">
        <v>264</v>
      </c>
    </row>
    <row r="10" spans="1:7" s="14" customFormat="1" ht="13.5">
      <c r="A10" s="1">
        <v>4</v>
      </c>
      <c r="B10" s="20">
        <v>131</v>
      </c>
      <c r="C10" s="20">
        <v>167</v>
      </c>
      <c r="D10" s="52">
        <v>166</v>
      </c>
      <c r="E10" s="20">
        <v>178</v>
      </c>
      <c r="F10" s="30">
        <v>175</v>
      </c>
      <c r="G10" s="20">
        <v>173</v>
      </c>
    </row>
    <row r="11" spans="1:7" s="14" customFormat="1" ht="13.5">
      <c r="A11" s="1">
        <v>5</v>
      </c>
      <c r="B11" s="20">
        <v>35</v>
      </c>
      <c r="C11" s="20">
        <v>42</v>
      </c>
      <c r="D11" s="52">
        <v>46</v>
      </c>
      <c r="E11" s="20">
        <v>51</v>
      </c>
      <c r="F11" s="30">
        <v>53</v>
      </c>
      <c r="G11" s="20">
        <v>53</v>
      </c>
    </row>
    <row r="12" spans="1:7" s="14" customFormat="1" ht="13.5">
      <c r="A12" s="1">
        <v>6</v>
      </c>
      <c r="B12" s="49">
        <v>34</v>
      </c>
      <c r="C12" s="49">
        <v>29</v>
      </c>
      <c r="D12" s="52">
        <v>31</v>
      </c>
      <c r="E12" s="20">
        <v>33</v>
      </c>
      <c r="F12" s="30">
        <v>37</v>
      </c>
      <c r="G12" s="20">
        <v>32</v>
      </c>
    </row>
    <row r="13" spans="1:7" ht="13.5">
      <c r="A13" s="8" t="s">
        <v>0</v>
      </c>
      <c r="B13" s="16">
        <f aca="true" t="shared" si="0" ref="B13:G13">SUM(B7:B12)</f>
        <v>821</v>
      </c>
      <c r="C13" s="16">
        <f t="shared" si="0"/>
        <v>970</v>
      </c>
      <c r="D13" s="16">
        <f t="shared" si="0"/>
        <v>973</v>
      </c>
      <c r="E13" s="16">
        <f t="shared" si="0"/>
        <v>1040</v>
      </c>
      <c r="F13" s="16">
        <f t="shared" si="0"/>
        <v>1030</v>
      </c>
      <c r="G13" s="16">
        <f t="shared" si="0"/>
        <v>1003</v>
      </c>
    </row>
    <row r="14" spans="6:7" ht="13.5">
      <c r="F14" s="44"/>
      <c r="G14" s="44"/>
    </row>
    <row r="16" spans="4:6" ht="13.5">
      <c r="D16" s="15"/>
      <c r="F16" s="15"/>
    </row>
  </sheetData>
  <sheetProtection selectLockedCells="1"/>
  <mergeCells count="2">
    <mergeCell ref="B1:C1"/>
    <mergeCell ref="B2:C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&amp;C&amp;"Helv,Bold"ONEIDA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2014-11-08T00:03:27Z</cp:lastPrinted>
  <dcterms:created xsi:type="dcterms:W3CDTF">1998-04-10T16:02:13Z</dcterms:created>
  <dcterms:modified xsi:type="dcterms:W3CDTF">2014-11-13T17:58:10Z</dcterms:modified>
  <cp:category/>
  <cp:version/>
  <cp:contentType/>
  <cp:contentStatus/>
</cp:coreProperties>
</file>