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4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unty" sheetId="5" r:id="rId5"/>
  </sheets>
  <definedNames>
    <definedName name="_xlnm.Print_Titles" localSheetId="4">'County'!$1:$6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<sst xmlns="http://schemas.openxmlformats.org/spreadsheetml/2006/main" count="149" uniqueCount="93">
  <si>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</si>
  <si>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</si>
  <si>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</si>
  <si>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</si>
  <si>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</si>
  <si>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</si>
  <si>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</si>
  <si>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</si>
  <si>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</si>
  <si>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</si>
  <si>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</si>
  <si>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</si>
  <si>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</si>
  <si>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</si>
  <si>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</si>
  <si>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</si>
  <si>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</si>
  <si>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</si>
  <si>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</si>
  <si>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</si>
  <si>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</si>
  <si>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</si>
  <si>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</si>
  <si>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</si>
  <si>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</si>
  <si>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</si>
  <si>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</si>
  <si>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</si>
  <si>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</si>
  <si>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</si>
  <si>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</si>
  <si>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</si>
  <si>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</si>
  <si>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</si>
  <si>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</si>
  <si>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</si>
  <si>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</si>
  <si>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</si>
  <si>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</si>
  <si>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</si>
  <si>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</si>
  <si>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</si>
  <si>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</si>
  <si>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</si>
  <si>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</si>
  <si>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</si>
  <si>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</si>
  <si>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</si>
  <si>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</si>
  <si>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</si>
  <si>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</si>
  <si>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DISTRICT 2</t>
  </si>
  <si>
    <t>Richard Stallings</t>
  </si>
  <si>
    <t>Mike Simpson</t>
  </si>
  <si>
    <t>LEGISLATIVE DIST 28</t>
  </si>
  <si>
    <t>Jim Guthrie</t>
  </si>
  <si>
    <t>Ken Andrus</t>
  </si>
  <si>
    <t>Kelley Packer</t>
  </si>
  <si>
    <t>Ronald J. Funk</t>
  </si>
  <si>
    <t>Norman Wright</t>
  </si>
  <si>
    <t>William "Bill" Lasley</t>
  </si>
  <si>
    <t>Christine Steinlicht</t>
  </si>
  <si>
    <t>Sharee L. Sprague</t>
  </si>
  <si>
    <t>Deanna Curry</t>
  </si>
  <si>
    <t>Mary Annen</t>
  </si>
  <si>
    <t>Jefferson Hunt</t>
  </si>
  <si>
    <t>Mark Gunn Rose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</si>
  <si>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</si>
  <si>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</si>
  <si>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</si>
  <si>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</si>
  <si>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</si>
  <si>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</si>
  <si>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</si>
  <si>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</si>
  <si>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</si>
  <si>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</si>
  <si>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 xml:space="preserve"> Bert Marley</t>
  </si>
  <si>
    <t>Kurtis R. Workman</t>
  </si>
  <si>
    <t>Marcus Bradley Ellis</t>
  </si>
  <si>
    <t>Paul Venable</t>
  </si>
  <si>
    <t>MAGISTRATE</t>
  </si>
  <si>
    <t>JUDGE</t>
  </si>
  <si>
    <t>RETENTION</t>
  </si>
  <si>
    <t>Paul S. Laggis</t>
  </si>
  <si>
    <t>YES</t>
  </si>
  <si>
    <t>NO</t>
  </si>
  <si>
    <t>H.J.R. 2</t>
  </si>
  <si>
    <t>7 Absentee</t>
  </si>
  <si>
    <t>W/I</t>
  </si>
  <si>
    <t xml:space="preserve">CONSTITUTIONAL </t>
  </si>
  <si>
    <t xml:space="preserve"> AMENDMENT</t>
  </si>
  <si>
    <t>Walt Bayes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</si>
</sst>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3" fontId="6" fillId="33" borderId="19" xfId="0" applyNumberFormat="1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33" borderId="13" xfId="0" applyNumberFormat="1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 horizontal="center" vertical="center" textRotation="90"/>
      <protection/>
    </xf>
    <xf numFmtId="0" fontId="6" fillId="0" borderId="43" xfId="0" applyFont="1" applyFill="1" applyBorder="1" applyAlignment="1" applyProtection="1">
      <alignment horizontal="center" vertical="center" textRotation="90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46" xfId="0" applyFont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D8" sqref="D8"/>
    </sheetView>
  </sheetViews>
  <sheetFormatPr defaultColWidth="9.140625" defaultRowHeight="12.75"/>
  <cols>
    <col min="1" max="1" width="9.421875" style="15" customWidth="1"/>
    <col min="2" max="3" width="8.7109375" style="15" customWidth="1"/>
    <col min="4" max="5" width="8.7109375" style="34" customWidth="1"/>
    <col min="6" max="11" width="8.7109375" style="9" customWidth="1"/>
    <col min="12" max="16384" width="9.140625" style="9" customWidth="1"/>
  </cols>
  <sheetData>
    <row r="1" spans="1:11" ht="13.5">
      <c r="A1" s="23"/>
      <c r="B1" s="94"/>
      <c r="C1" s="95"/>
      <c r="D1" s="92" t="s">
        <v>38</v>
      </c>
      <c r="E1" s="92"/>
      <c r="F1" s="81"/>
      <c r="G1" s="82"/>
      <c r="H1" s="82"/>
      <c r="I1" s="82"/>
      <c r="J1" s="82"/>
      <c r="K1" s="83"/>
    </row>
    <row r="2" spans="1:11" s="25" customFormat="1" ht="13.5">
      <c r="A2" s="24"/>
      <c r="B2" s="90" t="s">
        <v>38</v>
      </c>
      <c r="C2" s="91"/>
      <c r="D2" s="90" t="s">
        <v>40</v>
      </c>
      <c r="E2" s="93"/>
      <c r="F2" s="84"/>
      <c r="G2" s="85"/>
      <c r="H2" s="85"/>
      <c r="I2" s="85"/>
      <c r="J2" s="85"/>
      <c r="K2" s="86"/>
    </row>
    <row r="3" spans="1:11" s="25" customFormat="1" ht="13.5">
      <c r="A3" s="26"/>
      <c r="B3" s="87" t="s">
        <v>39</v>
      </c>
      <c r="C3" s="89"/>
      <c r="D3" s="87" t="s">
        <v>51</v>
      </c>
      <c r="E3" s="88"/>
      <c r="F3" s="87" t="s">
        <v>2</v>
      </c>
      <c r="G3" s="88"/>
      <c r="H3" s="88"/>
      <c r="I3" s="88"/>
      <c r="J3" s="88"/>
      <c r="K3" s="89"/>
    </row>
    <row r="4" spans="1:11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73</v>
      </c>
      <c r="H4" s="2" t="s">
        <v>74</v>
      </c>
      <c r="I4" s="2" t="s">
        <v>4</v>
      </c>
      <c r="J4" s="2" t="s">
        <v>75</v>
      </c>
      <c r="K4" s="2" t="s">
        <v>74</v>
      </c>
    </row>
    <row r="5" spans="1:11" s="10" customFormat="1" ht="87.75" customHeight="1" thickBot="1">
      <c r="A5" s="28" t="s">
        <v>16</v>
      </c>
      <c r="B5" s="6" t="s">
        <v>41</v>
      </c>
      <c r="C5" s="6" t="s">
        <v>42</v>
      </c>
      <c r="D5" s="6" t="s">
        <v>53</v>
      </c>
      <c r="E5" s="6" t="s">
        <v>52</v>
      </c>
      <c r="F5" s="6" t="s">
        <v>43</v>
      </c>
      <c r="G5" s="6" t="s">
        <v>67</v>
      </c>
      <c r="H5" s="6" t="s">
        <v>68</v>
      </c>
      <c r="I5" s="6" t="s">
        <v>32</v>
      </c>
      <c r="J5" s="6" t="s">
        <v>69</v>
      </c>
      <c r="K5" s="6" t="s">
        <v>70</v>
      </c>
    </row>
    <row r="6" spans="1:11" s="14" customFormat="1" ht="14.25" thickBot="1">
      <c r="A6" s="11"/>
      <c r="B6" s="39"/>
      <c r="C6" s="39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>
        <v>1</v>
      </c>
      <c r="B7" s="50">
        <v>124</v>
      </c>
      <c r="C7" s="55">
        <v>244</v>
      </c>
      <c r="D7" s="29">
        <v>226</v>
      </c>
      <c r="E7" s="63">
        <v>141</v>
      </c>
      <c r="F7" s="29">
        <v>132</v>
      </c>
      <c r="G7" s="30">
        <v>5</v>
      </c>
      <c r="H7" s="30">
        <v>7</v>
      </c>
      <c r="I7" s="30">
        <v>220</v>
      </c>
      <c r="J7" s="30">
        <v>6</v>
      </c>
      <c r="K7" s="18">
        <v>2</v>
      </c>
    </row>
    <row r="8" spans="1:11" s="14" customFormat="1" ht="13.5">
      <c r="A8" s="1">
        <v>2</v>
      </c>
      <c r="B8" s="51">
        <v>155</v>
      </c>
      <c r="C8" s="56">
        <v>311</v>
      </c>
      <c r="D8" s="31">
        <v>286</v>
      </c>
      <c r="E8" s="64">
        <v>189</v>
      </c>
      <c r="F8" s="31">
        <v>170</v>
      </c>
      <c r="G8" s="32">
        <v>23</v>
      </c>
      <c r="H8" s="32">
        <v>20</v>
      </c>
      <c r="I8" s="32">
        <v>258</v>
      </c>
      <c r="J8" s="32">
        <v>7</v>
      </c>
      <c r="K8" s="22">
        <v>1</v>
      </c>
    </row>
    <row r="9" spans="1:11" s="14" customFormat="1" ht="13.5">
      <c r="A9" s="1">
        <v>3</v>
      </c>
      <c r="B9" s="51">
        <v>153</v>
      </c>
      <c r="C9" s="56">
        <v>366</v>
      </c>
      <c r="D9" s="31">
        <v>350</v>
      </c>
      <c r="E9" s="64">
        <v>172</v>
      </c>
      <c r="F9" s="31">
        <v>174</v>
      </c>
      <c r="G9" s="32">
        <v>22</v>
      </c>
      <c r="H9" s="32">
        <v>19</v>
      </c>
      <c r="I9" s="32">
        <v>304</v>
      </c>
      <c r="J9" s="32">
        <v>4</v>
      </c>
      <c r="K9" s="22">
        <v>1</v>
      </c>
    </row>
    <row r="10" spans="1:11" s="14" customFormat="1" ht="13.5">
      <c r="A10" s="1">
        <v>4</v>
      </c>
      <c r="B10" s="51">
        <v>30</v>
      </c>
      <c r="C10" s="56">
        <v>167</v>
      </c>
      <c r="D10" s="31">
        <v>154</v>
      </c>
      <c r="E10" s="64">
        <v>43</v>
      </c>
      <c r="F10" s="31">
        <v>50</v>
      </c>
      <c r="G10" s="32">
        <v>22</v>
      </c>
      <c r="H10" s="32">
        <v>8</v>
      </c>
      <c r="I10" s="32">
        <v>110</v>
      </c>
      <c r="J10" s="32">
        <v>8</v>
      </c>
      <c r="K10" s="22">
        <v>0</v>
      </c>
    </row>
    <row r="11" spans="1:11" s="14" customFormat="1" ht="13.5">
      <c r="A11" s="1">
        <v>5</v>
      </c>
      <c r="B11" s="51">
        <v>1</v>
      </c>
      <c r="C11" s="56">
        <v>66</v>
      </c>
      <c r="D11" s="31">
        <v>61</v>
      </c>
      <c r="E11" s="64">
        <v>3</v>
      </c>
      <c r="F11" s="31">
        <v>2</v>
      </c>
      <c r="G11" s="32">
        <v>2</v>
      </c>
      <c r="H11" s="32">
        <v>1</v>
      </c>
      <c r="I11" s="32">
        <v>62</v>
      </c>
      <c r="J11" s="32">
        <v>1</v>
      </c>
      <c r="K11" s="22">
        <v>0</v>
      </c>
    </row>
    <row r="12" spans="1:11" s="14" customFormat="1" ht="13.5">
      <c r="A12" s="1">
        <v>6</v>
      </c>
      <c r="B12" s="51">
        <v>58</v>
      </c>
      <c r="C12" s="56">
        <v>112</v>
      </c>
      <c r="D12" s="31">
        <v>116</v>
      </c>
      <c r="E12" s="64">
        <v>56</v>
      </c>
      <c r="F12" s="31">
        <v>54</v>
      </c>
      <c r="G12" s="32">
        <v>5</v>
      </c>
      <c r="H12" s="32">
        <v>1</v>
      </c>
      <c r="I12" s="32">
        <v>105</v>
      </c>
      <c r="J12" s="32">
        <v>4</v>
      </c>
      <c r="K12" s="22">
        <v>2</v>
      </c>
    </row>
    <row r="13" spans="1:11" s="14" customFormat="1" ht="13.5">
      <c r="A13" s="1" t="s">
        <v>88</v>
      </c>
      <c r="B13" s="57">
        <v>114</v>
      </c>
      <c r="C13" s="58">
        <v>175</v>
      </c>
      <c r="D13" s="48">
        <v>157</v>
      </c>
      <c r="E13" s="64">
        <v>130</v>
      </c>
      <c r="F13" s="48">
        <v>125</v>
      </c>
      <c r="G13" s="59">
        <v>8</v>
      </c>
      <c r="H13" s="59">
        <v>4</v>
      </c>
      <c r="I13" s="59">
        <v>149</v>
      </c>
      <c r="J13" s="59">
        <v>3</v>
      </c>
      <c r="K13" s="49">
        <v>2</v>
      </c>
    </row>
    <row r="14" spans="1:11" ht="13.5">
      <c r="A14" s="8" t="s">
        <v>0</v>
      </c>
      <c r="B14" s="16">
        <f aca="true" t="shared" si="0" ref="B14:K14">SUM(B7:B13)</f>
        <v>635</v>
      </c>
      <c r="C14" s="16">
        <f t="shared" si="0"/>
        <v>1441</v>
      </c>
      <c r="D14" s="16">
        <f t="shared" si="0"/>
        <v>1350</v>
      </c>
      <c r="E14" s="16">
        <f t="shared" si="0"/>
        <v>734</v>
      </c>
      <c r="F14" s="16">
        <f t="shared" si="0"/>
        <v>707</v>
      </c>
      <c r="G14" s="16">
        <f t="shared" si="0"/>
        <v>87</v>
      </c>
      <c r="H14" s="16">
        <f t="shared" si="0"/>
        <v>60</v>
      </c>
      <c r="I14" s="16">
        <f t="shared" si="0"/>
        <v>1208</v>
      </c>
      <c r="J14" s="16">
        <f t="shared" si="0"/>
        <v>33</v>
      </c>
      <c r="K14" s="16">
        <f t="shared" si="0"/>
        <v>8</v>
      </c>
    </row>
    <row r="15" spans="1:5" ht="13.5">
      <c r="A15" s="33"/>
      <c r="B15" s="42"/>
      <c r="C15" s="42"/>
      <c r="D15" s="42"/>
      <c r="E15" s="42"/>
    </row>
  </sheetData>
  <sheetProtection password="CE28" sheet="1" selectLockedCells="1"/>
  <mergeCells count="8">
    <mergeCell ref="F2:K2"/>
    <mergeCell ref="F3:K3"/>
    <mergeCell ref="B3:C3"/>
    <mergeCell ref="B2:C2"/>
    <mergeCell ref="D1:E1"/>
    <mergeCell ref="D2:E2"/>
    <mergeCell ref="D3:E3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1" width="9.421875" style="15" customWidth="1"/>
    <col min="2" max="6" width="8.7109375" style="9" customWidth="1"/>
    <col min="7" max="11" width="8.7109375" style="34" customWidth="1"/>
    <col min="12" max="12" width="11.7109375" style="9" bestFit="1" customWidth="1"/>
    <col min="13" max="16384" width="9.140625" style="9" customWidth="1"/>
  </cols>
  <sheetData>
    <row r="1" spans="1:12" ht="13.5">
      <c r="A1" s="23"/>
      <c r="B1" s="81"/>
      <c r="C1" s="82"/>
      <c r="D1" s="82"/>
      <c r="E1" s="82"/>
      <c r="F1" s="83"/>
      <c r="G1" s="96"/>
      <c r="H1" s="97"/>
      <c r="I1" s="98"/>
      <c r="J1" s="96"/>
      <c r="K1" s="97"/>
      <c r="L1" s="73"/>
    </row>
    <row r="2" spans="1:12" s="25" customFormat="1" ht="13.5">
      <c r="A2" s="24"/>
      <c r="B2" s="84"/>
      <c r="C2" s="85"/>
      <c r="D2" s="85"/>
      <c r="E2" s="85"/>
      <c r="F2" s="86"/>
      <c r="G2" s="90" t="s">
        <v>1</v>
      </c>
      <c r="H2" s="93"/>
      <c r="I2" s="91"/>
      <c r="J2" s="90" t="s">
        <v>5</v>
      </c>
      <c r="K2" s="91"/>
      <c r="L2" s="41" t="s">
        <v>6</v>
      </c>
    </row>
    <row r="3" spans="1:12" s="25" customFormat="1" ht="13.5">
      <c r="A3" s="26"/>
      <c r="B3" s="87" t="s">
        <v>2</v>
      </c>
      <c r="C3" s="88"/>
      <c r="D3" s="88"/>
      <c r="E3" s="88"/>
      <c r="F3" s="89"/>
      <c r="G3" s="87" t="s">
        <v>2</v>
      </c>
      <c r="H3" s="88"/>
      <c r="I3" s="89"/>
      <c r="J3" s="87" t="s">
        <v>9</v>
      </c>
      <c r="K3" s="88"/>
      <c r="L3" s="7" t="s">
        <v>10</v>
      </c>
    </row>
    <row r="4" spans="1:12" ht="13.5" customHeight="1">
      <c r="A4" s="27"/>
      <c r="B4" s="2" t="s">
        <v>89</v>
      </c>
      <c r="C4" s="2" t="s">
        <v>89</v>
      </c>
      <c r="D4" s="2" t="s">
        <v>89</v>
      </c>
      <c r="E4" s="2" t="s">
        <v>89</v>
      </c>
      <c r="F4" s="2" t="s">
        <v>89</v>
      </c>
      <c r="G4" s="2" t="s">
        <v>75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28" t="s">
        <v>16</v>
      </c>
      <c r="B5" s="6" t="s">
        <v>92</v>
      </c>
      <c r="C5" s="6" t="s">
        <v>79</v>
      </c>
      <c r="D5" s="6" t="s">
        <v>80</v>
      </c>
      <c r="E5" s="6" t="s">
        <v>71</v>
      </c>
      <c r="F5" s="6" t="s">
        <v>72</v>
      </c>
      <c r="G5" s="6" t="s">
        <v>76</v>
      </c>
      <c r="H5" s="6" t="s">
        <v>33</v>
      </c>
      <c r="I5" s="6" t="s">
        <v>77</v>
      </c>
      <c r="J5" s="4" t="s">
        <v>37</v>
      </c>
      <c r="K5" s="4" t="s">
        <v>50</v>
      </c>
      <c r="L5" s="4" t="s">
        <v>44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>
        <v>1</v>
      </c>
      <c r="B7" s="29">
        <v>0</v>
      </c>
      <c r="C7" s="30">
        <v>0</v>
      </c>
      <c r="D7" s="30">
        <v>1</v>
      </c>
      <c r="E7" s="30">
        <v>0</v>
      </c>
      <c r="F7" s="18">
        <v>0</v>
      </c>
      <c r="G7" s="29">
        <v>16</v>
      </c>
      <c r="H7" s="30">
        <v>226</v>
      </c>
      <c r="I7" s="18">
        <v>127</v>
      </c>
      <c r="J7" s="29">
        <v>212</v>
      </c>
      <c r="K7" s="18">
        <v>151</v>
      </c>
      <c r="L7" s="17">
        <v>317</v>
      </c>
    </row>
    <row r="8" spans="1:12" s="14" customFormat="1" ht="13.5">
      <c r="A8" s="1">
        <v>2</v>
      </c>
      <c r="B8" s="31">
        <v>0</v>
      </c>
      <c r="C8" s="32">
        <v>0</v>
      </c>
      <c r="D8" s="32">
        <v>0</v>
      </c>
      <c r="E8" s="32">
        <v>0</v>
      </c>
      <c r="F8" s="22">
        <v>0</v>
      </c>
      <c r="G8" s="31">
        <v>12</v>
      </c>
      <c r="H8" s="32">
        <v>278</v>
      </c>
      <c r="I8" s="22">
        <v>173</v>
      </c>
      <c r="J8" s="31">
        <v>247</v>
      </c>
      <c r="K8" s="22">
        <v>218</v>
      </c>
      <c r="L8" s="21">
        <v>406</v>
      </c>
    </row>
    <row r="9" spans="1:12" s="14" customFormat="1" ht="13.5">
      <c r="A9" s="1">
        <v>3</v>
      </c>
      <c r="B9" s="31">
        <v>0</v>
      </c>
      <c r="C9" s="32">
        <v>0</v>
      </c>
      <c r="D9" s="32">
        <v>0</v>
      </c>
      <c r="E9" s="32">
        <v>0</v>
      </c>
      <c r="F9" s="22">
        <v>0</v>
      </c>
      <c r="G9" s="31">
        <v>23</v>
      </c>
      <c r="H9" s="32">
        <v>312</v>
      </c>
      <c r="I9" s="22">
        <v>173</v>
      </c>
      <c r="J9" s="31">
        <v>317</v>
      </c>
      <c r="K9" s="22">
        <v>189</v>
      </c>
      <c r="L9" s="21">
        <v>444</v>
      </c>
    </row>
    <row r="10" spans="1:12" s="14" customFormat="1" ht="13.5">
      <c r="A10" s="1">
        <v>4</v>
      </c>
      <c r="B10" s="31">
        <v>0</v>
      </c>
      <c r="C10" s="32">
        <v>0</v>
      </c>
      <c r="D10" s="32">
        <v>0</v>
      </c>
      <c r="E10" s="32">
        <v>0</v>
      </c>
      <c r="F10" s="22">
        <v>0</v>
      </c>
      <c r="G10" s="31">
        <v>9</v>
      </c>
      <c r="H10" s="32">
        <v>140</v>
      </c>
      <c r="I10" s="22">
        <v>41</v>
      </c>
      <c r="J10" s="31">
        <v>150</v>
      </c>
      <c r="K10" s="22">
        <v>41</v>
      </c>
      <c r="L10" s="21">
        <v>178</v>
      </c>
    </row>
    <row r="11" spans="1:12" s="14" customFormat="1" ht="13.5">
      <c r="A11" s="1">
        <v>5</v>
      </c>
      <c r="B11" s="31">
        <v>0</v>
      </c>
      <c r="C11" s="32">
        <v>0</v>
      </c>
      <c r="D11" s="32">
        <v>0</v>
      </c>
      <c r="E11" s="32">
        <v>0</v>
      </c>
      <c r="F11" s="22">
        <v>0</v>
      </c>
      <c r="G11" s="31">
        <v>0</v>
      </c>
      <c r="H11" s="32">
        <v>61</v>
      </c>
      <c r="I11" s="22">
        <v>5</v>
      </c>
      <c r="J11" s="31">
        <v>56</v>
      </c>
      <c r="K11" s="22">
        <v>7</v>
      </c>
      <c r="L11" s="21">
        <v>62</v>
      </c>
    </row>
    <row r="12" spans="1:12" s="14" customFormat="1" ht="13.5">
      <c r="A12" s="1">
        <v>6</v>
      </c>
      <c r="B12" s="31">
        <v>0</v>
      </c>
      <c r="C12" s="32">
        <v>0</v>
      </c>
      <c r="D12" s="32">
        <v>0</v>
      </c>
      <c r="E12" s="32">
        <v>0</v>
      </c>
      <c r="F12" s="22">
        <v>0</v>
      </c>
      <c r="G12" s="31">
        <v>7</v>
      </c>
      <c r="H12" s="32">
        <v>99</v>
      </c>
      <c r="I12" s="22">
        <v>64</v>
      </c>
      <c r="J12" s="31">
        <v>99</v>
      </c>
      <c r="K12" s="22">
        <v>72</v>
      </c>
      <c r="L12" s="21">
        <v>147</v>
      </c>
    </row>
    <row r="13" spans="1:12" s="14" customFormat="1" ht="13.5">
      <c r="A13" s="1" t="s">
        <v>88</v>
      </c>
      <c r="B13" s="48">
        <v>0</v>
      </c>
      <c r="C13" s="59">
        <v>0</v>
      </c>
      <c r="D13" s="59">
        <v>0</v>
      </c>
      <c r="E13" s="59">
        <v>0</v>
      </c>
      <c r="F13" s="49">
        <v>0</v>
      </c>
      <c r="G13" s="48">
        <v>10</v>
      </c>
      <c r="H13" s="59">
        <v>155</v>
      </c>
      <c r="I13" s="54">
        <v>121</v>
      </c>
      <c r="J13" s="53">
        <v>155</v>
      </c>
      <c r="K13" s="54">
        <v>136</v>
      </c>
      <c r="L13" s="21">
        <v>223</v>
      </c>
    </row>
    <row r="14" spans="1:12" ht="13.5">
      <c r="A14" s="8" t="s">
        <v>0</v>
      </c>
      <c r="B14" s="16">
        <f aca="true" t="shared" si="0" ref="B14:L14">SUM(B7:B13)</f>
        <v>0</v>
      </c>
      <c r="C14" s="16">
        <f t="shared" si="0"/>
        <v>0</v>
      </c>
      <c r="D14" s="16">
        <f t="shared" si="0"/>
        <v>1</v>
      </c>
      <c r="E14" s="16">
        <f t="shared" si="0"/>
        <v>0</v>
      </c>
      <c r="F14" s="16">
        <f t="shared" si="0"/>
        <v>0</v>
      </c>
      <c r="G14" s="16">
        <f t="shared" si="0"/>
        <v>77</v>
      </c>
      <c r="H14" s="16">
        <f t="shared" si="0"/>
        <v>1271</v>
      </c>
      <c r="I14" s="16">
        <f t="shared" si="0"/>
        <v>704</v>
      </c>
      <c r="J14" s="16">
        <f t="shared" si="0"/>
        <v>1236</v>
      </c>
      <c r="K14" s="16">
        <f t="shared" si="0"/>
        <v>814</v>
      </c>
      <c r="L14" s="16">
        <f t="shared" si="0"/>
        <v>1777</v>
      </c>
    </row>
    <row r="15" ht="13.5">
      <c r="A15" s="33"/>
    </row>
  </sheetData>
  <sheetProtection password="CE28" sheet="1" objects="1" scenarios="1" selectLockedCells="1"/>
  <mergeCells count="8">
    <mergeCell ref="G1:I1"/>
    <mergeCell ref="J1:K1"/>
    <mergeCell ref="G2:I2"/>
    <mergeCell ref="J2:K2"/>
    <mergeCell ref="B2:F2"/>
    <mergeCell ref="B3:F3"/>
    <mergeCell ref="J3:K3"/>
    <mergeCell ref="G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H7" sqref="H7"/>
    </sheetView>
  </sheetViews>
  <sheetFormatPr defaultColWidth="9.140625" defaultRowHeight="12.75"/>
  <cols>
    <col min="1" max="1" width="9.2812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3"/>
      <c r="B1" s="101" t="s">
        <v>6</v>
      </c>
      <c r="C1" s="102"/>
      <c r="D1" s="99" t="s">
        <v>7</v>
      </c>
      <c r="E1" s="99"/>
      <c r="F1" s="92" t="s">
        <v>8</v>
      </c>
      <c r="G1" s="92"/>
      <c r="H1" s="96" t="s">
        <v>90</v>
      </c>
      <c r="I1" s="98"/>
    </row>
    <row r="2" spans="1:9" ht="13.5">
      <c r="A2" s="26"/>
      <c r="B2" s="87" t="s">
        <v>11</v>
      </c>
      <c r="C2" s="89"/>
      <c r="D2" s="100" t="s">
        <v>12</v>
      </c>
      <c r="E2" s="100"/>
      <c r="F2" s="100" t="s">
        <v>13</v>
      </c>
      <c r="G2" s="100"/>
      <c r="H2" s="90" t="s">
        <v>91</v>
      </c>
      <c r="I2" s="91"/>
    </row>
    <row r="3" spans="1:9" ht="13.5">
      <c r="A3" s="27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90" t="s">
        <v>87</v>
      </c>
      <c r="I3" s="91"/>
    </row>
    <row r="4" spans="1:9" ht="87.75" customHeight="1" thickBot="1">
      <c r="A4" s="28" t="s">
        <v>16</v>
      </c>
      <c r="B4" s="4" t="s">
        <v>34</v>
      </c>
      <c r="C4" s="4" t="s">
        <v>45</v>
      </c>
      <c r="D4" s="5" t="s">
        <v>46</v>
      </c>
      <c r="E4" s="5" t="s">
        <v>35</v>
      </c>
      <c r="F4" s="5" t="s">
        <v>47</v>
      </c>
      <c r="G4" s="5" t="s">
        <v>48</v>
      </c>
      <c r="H4" s="79" t="s">
        <v>85</v>
      </c>
      <c r="I4" s="80" t="s">
        <v>86</v>
      </c>
    </row>
    <row r="5" spans="1:9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ht="13.5">
      <c r="A6" s="1">
        <v>1</v>
      </c>
      <c r="B6" s="29">
        <v>211</v>
      </c>
      <c r="C6" s="18">
        <v>151</v>
      </c>
      <c r="D6" s="29">
        <v>124</v>
      </c>
      <c r="E6" s="18">
        <v>237</v>
      </c>
      <c r="F6" s="29">
        <v>196</v>
      </c>
      <c r="G6" s="18">
        <v>171</v>
      </c>
      <c r="H6" s="65">
        <v>167</v>
      </c>
      <c r="I6" s="66">
        <v>176</v>
      </c>
    </row>
    <row r="7" spans="1:9" ht="13.5">
      <c r="A7" s="1">
        <v>2</v>
      </c>
      <c r="B7" s="31">
        <v>261</v>
      </c>
      <c r="C7" s="22">
        <v>200</v>
      </c>
      <c r="D7" s="31">
        <v>159</v>
      </c>
      <c r="E7" s="22">
        <v>302</v>
      </c>
      <c r="F7" s="31">
        <v>261</v>
      </c>
      <c r="G7" s="22">
        <v>206</v>
      </c>
      <c r="H7" s="67">
        <v>229</v>
      </c>
      <c r="I7" s="68">
        <v>224</v>
      </c>
    </row>
    <row r="8" spans="1:9" ht="13.5">
      <c r="A8" s="1">
        <v>3</v>
      </c>
      <c r="B8" s="31">
        <v>317</v>
      </c>
      <c r="C8" s="22">
        <v>184</v>
      </c>
      <c r="D8" s="31">
        <v>159</v>
      </c>
      <c r="E8" s="22">
        <v>339</v>
      </c>
      <c r="F8" s="31">
        <v>259</v>
      </c>
      <c r="G8" s="22">
        <v>248</v>
      </c>
      <c r="H8" s="67">
        <v>243</v>
      </c>
      <c r="I8" s="68">
        <v>223</v>
      </c>
    </row>
    <row r="9" spans="1:9" ht="13.5">
      <c r="A9" s="1">
        <v>4</v>
      </c>
      <c r="B9" s="31">
        <v>152</v>
      </c>
      <c r="C9" s="22">
        <v>35</v>
      </c>
      <c r="D9" s="31">
        <v>35</v>
      </c>
      <c r="E9" s="22">
        <v>149</v>
      </c>
      <c r="F9" s="31">
        <v>100</v>
      </c>
      <c r="G9" s="22">
        <v>94</v>
      </c>
      <c r="H9" s="67">
        <v>103</v>
      </c>
      <c r="I9" s="68">
        <v>76</v>
      </c>
    </row>
    <row r="10" spans="1:9" ht="13.5">
      <c r="A10" s="1">
        <v>5</v>
      </c>
      <c r="B10" s="31">
        <v>60</v>
      </c>
      <c r="C10" s="22">
        <v>5</v>
      </c>
      <c r="D10" s="31">
        <v>2</v>
      </c>
      <c r="E10" s="22">
        <v>62</v>
      </c>
      <c r="F10" s="31">
        <v>20</v>
      </c>
      <c r="G10" s="22">
        <v>42</v>
      </c>
      <c r="H10" s="67">
        <v>38</v>
      </c>
      <c r="I10" s="68">
        <v>24</v>
      </c>
    </row>
    <row r="11" spans="1:9" ht="13.5">
      <c r="A11" s="1">
        <v>6</v>
      </c>
      <c r="B11" s="31">
        <v>107</v>
      </c>
      <c r="C11" s="22">
        <v>65</v>
      </c>
      <c r="D11" s="31">
        <v>62</v>
      </c>
      <c r="E11" s="22">
        <v>108</v>
      </c>
      <c r="F11" s="31">
        <v>73</v>
      </c>
      <c r="G11" s="22">
        <v>97</v>
      </c>
      <c r="H11" s="67">
        <v>83</v>
      </c>
      <c r="I11" s="68">
        <v>81</v>
      </c>
    </row>
    <row r="12" spans="1:9" ht="13.5">
      <c r="A12" s="1" t="s">
        <v>88</v>
      </c>
      <c r="B12" s="48">
        <v>144</v>
      </c>
      <c r="C12" s="49">
        <v>141</v>
      </c>
      <c r="D12" s="48">
        <v>122</v>
      </c>
      <c r="E12" s="49">
        <v>166</v>
      </c>
      <c r="F12" s="48">
        <v>167</v>
      </c>
      <c r="G12" s="49">
        <v>121</v>
      </c>
      <c r="H12" s="69">
        <v>120</v>
      </c>
      <c r="I12" s="70">
        <v>139</v>
      </c>
    </row>
    <row r="13" spans="1:9" ht="13.5">
      <c r="A13" s="8" t="s">
        <v>0</v>
      </c>
      <c r="B13" s="16">
        <f aca="true" t="shared" si="0" ref="B13:I13">SUM(B6:B12)</f>
        <v>1252</v>
      </c>
      <c r="C13" s="16">
        <f t="shared" si="0"/>
        <v>781</v>
      </c>
      <c r="D13" s="16">
        <f t="shared" si="0"/>
        <v>663</v>
      </c>
      <c r="E13" s="16">
        <f t="shared" si="0"/>
        <v>1363</v>
      </c>
      <c r="F13" s="16">
        <f t="shared" si="0"/>
        <v>1076</v>
      </c>
      <c r="G13" s="16">
        <f t="shared" si="0"/>
        <v>979</v>
      </c>
      <c r="H13" s="16">
        <f t="shared" si="0"/>
        <v>983</v>
      </c>
      <c r="I13" s="16">
        <f t="shared" si="0"/>
        <v>943</v>
      </c>
    </row>
  </sheetData>
  <sheetProtection password="CE28" sheet="1" selectLockedCells="1"/>
  <mergeCells count="9">
    <mergeCell ref="B1:C1"/>
    <mergeCell ref="B2:C2"/>
    <mergeCell ref="D1:E1"/>
    <mergeCell ref="F1:G1"/>
    <mergeCell ref="D2:E2"/>
    <mergeCell ref="F2:G2"/>
    <mergeCell ref="H2:I2"/>
    <mergeCell ref="H3:I3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9.28125" style="15" bestFit="1" customWidth="1"/>
    <col min="2" max="10" width="8.7109375" style="9" customWidth="1"/>
    <col min="11" max="16384" width="9.140625" style="9" customWidth="1"/>
  </cols>
  <sheetData>
    <row r="1" spans="1:10" ht="13.5">
      <c r="A1" s="23"/>
      <c r="B1" s="94"/>
      <c r="C1" s="103"/>
      <c r="D1" s="103"/>
      <c r="E1" s="103"/>
      <c r="F1" s="95"/>
      <c r="G1" s="94"/>
      <c r="H1" s="103"/>
      <c r="I1" s="103"/>
      <c r="J1" s="95"/>
    </row>
    <row r="2" spans="1:10" ht="13.5">
      <c r="A2" s="74"/>
      <c r="B2" s="90" t="s">
        <v>14</v>
      </c>
      <c r="C2" s="93"/>
      <c r="D2" s="93"/>
      <c r="E2" s="93"/>
      <c r="F2" s="91"/>
      <c r="G2" s="87" t="s">
        <v>54</v>
      </c>
      <c r="H2" s="88"/>
      <c r="I2" s="88"/>
      <c r="J2" s="89"/>
    </row>
    <row r="3" spans="1:10" ht="13.5">
      <c r="A3" s="26"/>
      <c r="B3" s="90" t="s">
        <v>15</v>
      </c>
      <c r="C3" s="93"/>
      <c r="D3" s="93"/>
      <c r="E3" s="93"/>
      <c r="F3" s="91"/>
      <c r="G3" s="72" t="s">
        <v>23</v>
      </c>
      <c r="H3" s="107" t="s">
        <v>17</v>
      </c>
      <c r="I3" s="108"/>
      <c r="J3" s="45" t="s">
        <v>18</v>
      </c>
    </row>
    <row r="4" spans="1:10" ht="13.5">
      <c r="A4" s="27"/>
      <c r="B4" s="104"/>
      <c r="C4" s="105"/>
      <c r="D4" s="105"/>
      <c r="E4" s="105"/>
      <c r="F4" s="106"/>
      <c r="G4" s="2" t="s">
        <v>4</v>
      </c>
      <c r="H4" s="2" t="s">
        <v>4</v>
      </c>
      <c r="I4" s="2" t="s">
        <v>3</v>
      </c>
      <c r="J4" s="2" t="s">
        <v>4</v>
      </c>
    </row>
    <row r="5" spans="1:10" ht="87.75" customHeight="1" thickBot="1">
      <c r="A5" s="28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55</v>
      </c>
      <c r="H5" s="5" t="s">
        <v>56</v>
      </c>
      <c r="I5" s="5" t="s">
        <v>78</v>
      </c>
      <c r="J5" s="5" t="s">
        <v>57</v>
      </c>
    </row>
    <row r="6" spans="1:10" ht="14.2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13.5">
      <c r="A7" s="75">
        <v>1</v>
      </c>
      <c r="B7" s="17">
        <v>656</v>
      </c>
      <c r="C7" s="18">
        <v>20</v>
      </c>
      <c r="D7" s="37">
        <f aca="true" t="shared" si="0" ref="D7:D12">B7+C7</f>
        <v>676</v>
      </c>
      <c r="E7" s="18">
        <v>379</v>
      </c>
      <c r="F7" s="19">
        <f>IF(D7&lt;&gt;0,E7/D7,"")</f>
        <v>0.5606508875739645</v>
      </c>
      <c r="G7" s="29">
        <v>327</v>
      </c>
      <c r="H7" s="29">
        <v>184</v>
      </c>
      <c r="I7" s="30">
        <v>189</v>
      </c>
      <c r="J7" s="17">
        <v>321</v>
      </c>
    </row>
    <row r="8" spans="1:10" ht="13.5">
      <c r="A8" s="76">
        <v>2</v>
      </c>
      <c r="B8" s="21">
        <v>831</v>
      </c>
      <c r="C8" s="22">
        <v>30</v>
      </c>
      <c r="D8" s="38">
        <f t="shared" si="0"/>
        <v>861</v>
      </c>
      <c r="E8" s="22">
        <v>485</v>
      </c>
      <c r="F8" s="19">
        <f aca="true" t="shared" si="1" ref="F8:F14">IF(D8&lt;&gt;0,E8/D8,"")</f>
        <v>0.5632984901277585</v>
      </c>
      <c r="G8" s="31">
        <v>426</v>
      </c>
      <c r="H8" s="31">
        <v>255</v>
      </c>
      <c r="I8" s="32">
        <v>217</v>
      </c>
      <c r="J8" s="21">
        <v>415</v>
      </c>
    </row>
    <row r="9" spans="1:10" ht="13.5">
      <c r="A9" s="76">
        <v>3</v>
      </c>
      <c r="B9" s="21">
        <v>957</v>
      </c>
      <c r="C9" s="22">
        <v>27</v>
      </c>
      <c r="D9" s="38">
        <f t="shared" si="0"/>
        <v>984</v>
      </c>
      <c r="E9" s="22">
        <v>530</v>
      </c>
      <c r="F9" s="19">
        <f t="shared" si="1"/>
        <v>0.5386178861788617</v>
      </c>
      <c r="G9" s="31">
        <v>463</v>
      </c>
      <c r="H9" s="31">
        <v>296</v>
      </c>
      <c r="I9" s="32">
        <v>228</v>
      </c>
      <c r="J9" s="21">
        <v>455</v>
      </c>
    </row>
    <row r="10" spans="1:10" ht="13.5">
      <c r="A10" s="76">
        <v>4</v>
      </c>
      <c r="B10" s="21">
        <v>324</v>
      </c>
      <c r="C10" s="22">
        <v>11</v>
      </c>
      <c r="D10" s="38">
        <f t="shared" si="0"/>
        <v>335</v>
      </c>
      <c r="E10" s="22">
        <v>199</v>
      </c>
      <c r="F10" s="19">
        <f t="shared" si="1"/>
        <v>0.5940298507462687</v>
      </c>
      <c r="G10" s="31">
        <v>179</v>
      </c>
      <c r="H10" s="31">
        <v>150</v>
      </c>
      <c r="I10" s="32">
        <v>41</v>
      </c>
      <c r="J10" s="21">
        <v>180</v>
      </c>
    </row>
    <row r="11" spans="1:10" ht="13.5">
      <c r="A11" s="76">
        <v>5</v>
      </c>
      <c r="B11" s="21">
        <v>121</v>
      </c>
      <c r="C11" s="22">
        <v>2</v>
      </c>
      <c r="D11" s="38">
        <f t="shared" si="0"/>
        <v>123</v>
      </c>
      <c r="E11" s="22">
        <v>68</v>
      </c>
      <c r="F11" s="19">
        <f t="shared" si="1"/>
        <v>0.5528455284552846</v>
      </c>
      <c r="G11" s="31">
        <v>66</v>
      </c>
      <c r="H11" s="31">
        <v>62</v>
      </c>
      <c r="I11" s="32">
        <v>3</v>
      </c>
      <c r="J11" s="21">
        <v>66</v>
      </c>
    </row>
    <row r="12" spans="1:10" ht="13.5">
      <c r="A12" s="76">
        <v>6</v>
      </c>
      <c r="B12" s="21">
        <v>351</v>
      </c>
      <c r="C12" s="22">
        <v>9</v>
      </c>
      <c r="D12" s="38">
        <f t="shared" si="0"/>
        <v>360</v>
      </c>
      <c r="E12" s="22">
        <v>174</v>
      </c>
      <c r="F12" s="19">
        <f t="shared" si="1"/>
        <v>0.48333333333333334</v>
      </c>
      <c r="G12" s="31">
        <v>148</v>
      </c>
      <c r="H12" s="31">
        <v>116</v>
      </c>
      <c r="I12" s="32">
        <v>54</v>
      </c>
      <c r="J12" s="21">
        <v>145</v>
      </c>
    </row>
    <row r="13" spans="1:10" ht="13.5">
      <c r="A13" s="77" t="s">
        <v>88</v>
      </c>
      <c r="B13" s="78"/>
      <c r="C13" s="52"/>
      <c r="D13" s="71"/>
      <c r="E13" s="22">
        <v>305</v>
      </c>
      <c r="F13" s="52">
        <f t="shared" si="1"/>
      </c>
      <c r="G13" s="48">
        <v>232</v>
      </c>
      <c r="H13" s="48">
        <v>153</v>
      </c>
      <c r="I13" s="59">
        <v>139</v>
      </c>
      <c r="J13" s="46">
        <v>229</v>
      </c>
    </row>
    <row r="14" spans="1:10" ht="13.5">
      <c r="A14" s="8" t="s">
        <v>0</v>
      </c>
      <c r="B14" s="16">
        <f>SUM(B7:B13)</f>
        <v>3240</v>
      </c>
      <c r="C14" s="16">
        <f>SUM(C7:C13)</f>
        <v>99</v>
      </c>
      <c r="D14" s="16">
        <f>SUM(D7:D13)</f>
        <v>3339</v>
      </c>
      <c r="E14" s="16">
        <f>SUM(E7:E13)</f>
        <v>2140</v>
      </c>
      <c r="F14" s="20">
        <f t="shared" si="1"/>
        <v>0.6409104522312069</v>
      </c>
      <c r="G14" s="44">
        <f>SUM(G7:G13)</f>
        <v>1841</v>
      </c>
      <c r="H14" s="16">
        <f>SUM(H7:H13)</f>
        <v>1216</v>
      </c>
      <c r="I14" s="16">
        <f>SUM(I7:I13)</f>
        <v>871</v>
      </c>
      <c r="J14" s="16">
        <f>SUM(J7:J13)</f>
        <v>1811</v>
      </c>
    </row>
  </sheetData>
  <sheetProtection password="CE28" sheet="1" selectLockedCells="1"/>
  <mergeCells count="7">
    <mergeCell ref="B1:F1"/>
    <mergeCell ref="G1:J1"/>
    <mergeCell ref="B2:F2"/>
    <mergeCell ref="B3:F3"/>
    <mergeCell ref="B4:F4"/>
    <mergeCell ref="G2:J2"/>
    <mergeCell ref="H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C7" sqref="C7:L13"/>
    </sheetView>
  </sheetViews>
  <sheetFormatPr defaultColWidth="9.140625" defaultRowHeight="12.75"/>
  <cols>
    <col min="1" max="1" width="9.7109375" style="15" customWidth="1"/>
    <col min="2" max="6" width="8.7109375" style="9" customWidth="1"/>
    <col min="7" max="7" width="10.57421875" style="9" bestFit="1" customWidth="1"/>
    <col min="8" max="8" width="8.7109375" style="15" customWidth="1"/>
    <col min="9" max="9" width="8.7109375" style="9" customWidth="1"/>
    <col min="10" max="10" width="8.8515625" style="9" customWidth="1"/>
    <col min="11" max="12" width="8.7109375" style="9" customWidth="1"/>
    <col min="13" max="13" width="9.7109375" style="9" bestFit="1" customWidth="1"/>
    <col min="14" max="14" width="13.28125" style="9" bestFit="1" customWidth="1"/>
    <col min="15" max="15" width="10.00390625" style="9" bestFit="1" customWidth="1"/>
    <col min="16" max="16384" width="9.140625" style="9" customWidth="1"/>
  </cols>
  <sheetData>
    <row r="1" spans="1:12" ht="13.5">
      <c r="A1" s="23"/>
      <c r="B1" s="92" t="s">
        <v>26</v>
      </c>
      <c r="C1" s="92"/>
      <c r="D1" s="92"/>
      <c r="E1" s="101" t="s">
        <v>29</v>
      </c>
      <c r="F1" s="102"/>
      <c r="G1" s="43"/>
      <c r="H1" s="94"/>
      <c r="I1" s="95"/>
      <c r="J1" s="40"/>
      <c r="K1" s="96" t="s">
        <v>81</v>
      </c>
      <c r="L1" s="98"/>
    </row>
    <row r="2" spans="1:12" s="25" customFormat="1" ht="13.5">
      <c r="A2" s="24"/>
      <c r="B2" s="90" t="s">
        <v>27</v>
      </c>
      <c r="C2" s="93"/>
      <c r="D2" s="91"/>
      <c r="E2" s="90" t="s">
        <v>28</v>
      </c>
      <c r="F2" s="91"/>
      <c r="G2" s="41" t="s">
        <v>26</v>
      </c>
      <c r="H2" s="90" t="s">
        <v>26</v>
      </c>
      <c r="I2" s="91"/>
      <c r="J2" s="41" t="s">
        <v>26</v>
      </c>
      <c r="K2" s="90" t="s">
        <v>82</v>
      </c>
      <c r="L2" s="111"/>
    </row>
    <row r="3" spans="1:12" s="25" customFormat="1" ht="13.5">
      <c r="A3" s="24"/>
      <c r="B3" s="45" t="s">
        <v>49</v>
      </c>
      <c r="C3" s="107" t="s">
        <v>36</v>
      </c>
      <c r="D3" s="112"/>
      <c r="E3" s="87" t="s">
        <v>19</v>
      </c>
      <c r="F3" s="89"/>
      <c r="G3" s="7" t="s">
        <v>11</v>
      </c>
      <c r="H3" s="87" t="s">
        <v>30</v>
      </c>
      <c r="I3" s="89"/>
      <c r="J3" s="7" t="s">
        <v>31</v>
      </c>
      <c r="K3" s="87" t="s">
        <v>83</v>
      </c>
      <c r="L3" s="89"/>
    </row>
    <row r="4" spans="1:12" ht="13.5">
      <c r="A4" s="35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3" t="s">
        <v>4</v>
      </c>
      <c r="H4" s="3" t="s">
        <v>3</v>
      </c>
      <c r="I4" s="3" t="s">
        <v>4</v>
      </c>
      <c r="J4" s="3" t="s">
        <v>4</v>
      </c>
      <c r="K4" s="109" t="s">
        <v>84</v>
      </c>
      <c r="L4" s="110"/>
    </row>
    <row r="5" spans="1:12" s="10" customFormat="1" ht="87.75" customHeight="1" thickBot="1">
      <c r="A5" s="36" t="s">
        <v>16</v>
      </c>
      <c r="B5" s="4" t="s">
        <v>58</v>
      </c>
      <c r="C5" s="4" t="s">
        <v>60</v>
      </c>
      <c r="D5" s="4" t="s">
        <v>59</v>
      </c>
      <c r="E5" s="4" t="s">
        <v>62</v>
      </c>
      <c r="F5" s="4" t="s">
        <v>61</v>
      </c>
      <c r="G5" s="5" t="s">
        <v>63</v>
      </c>
      <c r="H5" s="47" t="s">
        <v>64</v>
      </c>
      <c r="I5" s="47" t="s">
        <v>65</v>
      </c>
      <c r="J5" s="4" t="s">
        <v>66</v>
      </c>
      <c r="K5" s="79" t="s">
        <v>85</v>
      </c>
      <c r="L5" s="80" t="s">
        <v>86</v>
      </c>
    </row>
    <row r="6" spans="1:12" s="14" customFormat="1" ht="13.5" customHeight="1" thickBot="1">
      <c r="A6" s="11"/>
      <c r="B6" s="12"/>
      <c r="C6" s="12"/>
      <c r="D6" s="12"/>
      <c r="E6" s="39"/>
      <c r="F6" s="39"/>
      <c r="G6" s="12"/>
      <c r="H6" s="12"/>
      <c r="I6" s="12"/>
      <c r="J6" s="12"/>
      <c r="K6" s="12"/>
      <c r="L6" s="13"/>
    </row>
    <row r="7" spans="1:12" s="14" customFormat="1" ht="13.5">
      <c r="A7" s="1">
        <v>1</v>
      </c>
      <c r="B7" s="17">
        <v>330</v>
      </c>
      <c r="C7" s="29">
        <v>224</v>
      </c>
      <c r="D7" s="18">
        <v>146</v>
      </c>
      <c r="E7" s="50">
        <v>185</v>
      </c>
      <c r="F7" s="55">
        <v>190</v>
      </c>
      <c r="G7" s="17">
        <v>337</v>
      </c>
      <c r="H7" s="29">
        <v>219</v>
      </c>
      <c r="I7" s="63">
        <v>158</v>
      </c>
      <c r="J7" s="17">
        <v>354</v>
      </c>
      <c r="K7" s="65">
        <v>266</v>
      </c>
      <c r="L7" s="66">
        <v>84</v>
      </c>
    </row>
    <row r="8" spans="1:12" s="14" customFormat="1" ht="13.5">
      <c r="A8" s="1">
        <v>2</v>
      </c>
      <c r="B8" s="21">
        <v>404</v>
      </c>
      <c r="C8" s="31">
        <v>277</v>
      </c>
      <c r="D8" s="22">
        <v>202</v>
      </c>
      <c r="E8" s="51">
        <v>239</v>
      </c>
      <c r="F8" s="56">
        <v>240</v>
      </c>
      <c r="G8" s="21">
        <v>437</v>
      </c>
      <c r="H8" s="31">
        <v>295</v>
      </c>
      <c r="I8" s="64">
        <v>182</v>
      </c>
      <c r="J8" s="21">
        <v>438</v>
      </c>
      <c r="K8" s="67">
        <v>339</v>
      </c>
      <c r="L8" s="68">
        <v>112</v>
      </c>
    </row>
    <row r="9" spans="1:12" s="14" customFormat="1" ht="13.5">
      <c r="A9" s="1">
        <v>3</v>
      </c>
      <c r="B9" s="21">
        <v>438</v>
      </c>
      <c r="C9" s="31">
        <v>326</v>
      </c>
      <c r="D9" s="22">
        <v>193</v>
      </c>
      <c r="E9" s="51">
        <v>288</v>
      </c>
      <c r="F9" s="56">
        <v>232</v>
      </c>
      <c r="G9" s="21">
        <v>475</v>
      </c>
      <c r="H9" s="31">
        <v>288</v>
      </c>
      <c r="I9" s="64">
        <v>230</v>
      </c>
      <c r="J9" s="21">
        <v>482</v>
      </c>
      <c r="K9" s="67">
        <v>360</v>
      </c>
      <c r="L9" s="68">
        <v>135</v>
      </c>
    </row>
    <row r="10" spans="1:12" s="14" customFormat="1" ht="13.5">
      <c r="A10" s="1">
        <v>4</v>
      </c>
      <c r="B10" s="21">
        <v>153</v>
      </c>
      <c r="C10" s="31">
        <v>163</v>
      </c>
      <c r="D10" s="22">
        <v>32</v>
      </c>
      <c r="E10" s="51">
        <v>109</v>
      </c>
      <c r="F10" s="56">
        <v>89</v>
      </c>
      <c r="G10" s="21">
        <v>185</v>
      </c>
      <c r="H10" s="31">
        <v>61</v>
      </c>
      <c r="I10" s="64">
        <v>133</v>
      </c>
      <c r="J10" s="21">
        <v>187</v>
      </c>
      <c r="K10" s="67">
        <v>146</v>
      </c>
      <c r="L10" s="68">
        <v>32</v>
      </c>
    </row>
    <row r="11" spans="1:12" s="14" customFormat="1" ht="13.5">
      <c r="A11" s="1">
        <v>5</v>
      </c>
      <c r="B11" s="21">
        <v>48</v>
      </c>
      <c r="C11" s="31">
        <v>57</v>
      </c>
      <c r="D11" s="22">
        <v>9</v>
      </c>
      <c r="E11" s="51">
        <v>49</v>
      </c>
      <c r="F11" s="56">
        <v>16</v>
      </c>
      <c r="G11" s="21">
        <v>63</v>
      </c>
      <c r="H11" s="31">
        <v>22</v>
      </c>
      <c r="I11" s="64">
        <v>44</v>
      </c>
      <c r="J11" s="21">
        <v>64</v>
      </c>
      <c r="K11" s="67">
        <v>49</v>
      </c>
      <c r="L11" s="68">
        <v>9</v>
      </c>
    </row>
    <row r="12" spans="1:12" s="14" customFormat="1" ht="13.5">
      <c r="A12" s="1">
        <v>6</v>
      </c>
      <c r="B12" s="61">
        <v>141</v>
      </c>
      <c r="C12" s="62">
        <v>111</v>
      </c>
      <c r="D12" s="60">
        <v>61</v>
      </c>
      <c r="E12" s="51">
        <v>92</v>
      </c>
      <c r="F12" s="56">
        <v>81</v>
      </c>
      <c r="G12" s="21">
        <v>149</v>
      </c>
      <c r="H12" s="62">
        <v>85</v>
      </c>
      <c r="I12" s="64">
        <v>85</v>
      </c>
      <c r="J12" s="21">
        <v>147</v>
      </c>
      <c r="K12" s="67">
        <v>131</v>
      </c>
      <c r="L12" s="68">
        <v>34</v>
      </c>
    </row>
    <row r="13" spans="1:12" s="14" customFormat="1" ht="13.5">
      <c r="A13" s="1" t="s">
        <v>88</v>
      </c>
      <c r="B13" s="46">
        <v>230</v>
      </c>
      <c r="C13" s="48">
        <v>162</v>
      </c>
      <c r="D13" s="49">
        <v>135</v>
      </c>
      <c r="E13" s="57">
        <v>141</v>
      </c>
      <c r="F13" s="58">
        <v>158</v>
      </c>
      <c r="G13" s="21">
        <v>249</v>
      </c>
      <c r="H13" s="48">
        <v>196</v>
      </c>
      <c r="I13" s="64">
        <v>97</v>
      </c>
      <c r="J13" s="21">
        <v>260</v>
      </c>
      <c r="K13" s="69">
        <v>227</v>
      </c>
      <c r="L13" s="70">
        <v>50</v>
      </c>
    </row>
    <row r="14" spans="1:12" ht="13.5">
      <c r="A14" s="8" t="s">
        <v>0</v>
      </c>
      <c r="B14" s="16">
        <f aca="true" t="shared" si="0" ref="B14:L14">SUM(B7:B13)</f>
        <v>1744</v>
      </c>
      <c r="C14" s="16">
        <f t="shared" si="0"/>
        <v>1320</v>
      </c>
      <c r="D14" s="16">
        <f t="shared" si="0"/>
        <v>778</v>
      </c>
      <c r="E14" s="16">
        <f t="shared" si="0"/>
        <v>1103</v>
      </c>
      <c r="F14" s="16">
        <f t="shared" si="0"/>
        <v>1006</v>
      </c>
      <c r="G14" s="16">
        <f t="shared" si="0"/>
        <v>1895</v>
      </c>
      <c r="H14" s="16">
        <f t="shared" si="0"/>
        <v>1166</v>
      </c>
      <c r="I14" s="16">
        <f t="shared" si="0"/>
        <v>929</v>
      </c>
      <c r="J14" s="16">
        <f t="shared" si="0"/>
        <v>1932</v>
      </c>
      <c r="K14" s="16">
        <f t="shared" si="0"/>
        <v>1518</v>
      </c>
      <c r="L14" s="16">
        <f t="shared" si="0"/>
        <v>456</v>
      </c>
    </row>
    <row r="15" spans="8:10" ht="13.5">
      <c r="H15" s="33"/>
      <c r="I15" s="42"/>
      <c r="J15" s="42"/>
    </row>
  </sheetData>
  <sheetProtection password="CE28" sheet="1" selectLockedCells="1"/>
  <mergeCells count="13">
    <mergeCell ref="B2:D2"/>
    <mergeCell ref="C3:D3"/>
    <mergeCell ref="E1:F1"/>
    <mergeCell ref="E2:F2"/>
    <mergeCell ref="E3:F3"/>
    <mergeCell ref="B1:D1"/>
    <mergeCell ref="K4:L4"/>
    <mergeCell ref="H1:I1"/>
    <mergeCell ref="H2:I2"/>
    <mergeCell ref="H3:I3"/>
    <mergeCell ref="K1:L1"/>
    <mergeCell ref="K2:L2"/>
    <mergeCell ref="K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&amp;C&amp;"Helv,Bold"POWER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2014-10-20T16:51:47Z</cp:lastPrinted>
  <dcterms:created xsi:type="dcterms:W3CDTF">1998-04-10T16:02:13Z</dcterms:created>
  <dcterms:modified xsi:type="dcterms:W3CDTF">2014-11-17T21:02:37Z</dcterms:modified>
  <cp:category/>
  <cp:version/>
  <cp:contentType/>
  <cp:contentStatus/>
</cp:coreProperties>
</file>