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2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unty " sheetId="5" r:id="rId5"/>
    <sheet name="Bellevue" sheetId="6" r:id="rId6"/>
  </sheets>
  <definedNames>
    <definedName name="_xlnm.Print_Titles" localSheetId="5">'Bellevue'!$A:$A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<sst xmlns="http://schemas.openxmlformats.org/spreadsheetml/2006/main" count="247" uniqueCount="117">
  <si>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</si>
  <si>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</si>
  <si>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</si>
  <si>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</si>
  <si>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</si>
  <si>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</si>
  <si>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</si>
  <si>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</si>
  <si>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</si>
  <si>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</si>
  <si>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</si>
  <si>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</si>
  <si>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</si>
  <si>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</si>
  <si>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</si>
  <si>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</si>
  <si>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</si>
  <si>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</si>
  <si>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</si>
  <si>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</si>
  <si>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</si>
  <si>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</si>
  <si>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</si>
  <si>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</si>
  <si>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</si>
  <si>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</si>
  <si>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</si>
  <si>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</si>
  <si>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</si>
  <si>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</si>
  <si>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</si>
  <si>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</si>
  <si>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</si>
  <si>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</si>
  <si>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</si>
  <si>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</si>
  <si>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</si>
  <si>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</si>
  <si>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</si>
  <si>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</si>
  <si>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</si>
  <si>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</si>
  <si>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</si>
  <si>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</si>
  <si>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</si>
  <si>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</si>
  <si>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</si>
  <si>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</si>
  <si>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</si>
  <si>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</si>
  <si>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</si>
  <si>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</si>
  <si>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</si>
  <si>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</si>
  <si>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</si>
  <si>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</si>
  <si>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</si>
  <si>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</si>
  <si>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</si>
  <si>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</si>
  <si>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</si>
  <si>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</si>
  <si>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</si>
  <si>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012 Poverty Flat</t>
  </si>
  <si>
    <t>013 Bellevue</t>
  </si>
  <si>
    <t>014 Carey</t>
  </si>
  <si>
    <t>015 Gannett/Picabo</t>
  </si>
  <si>
    <t>016 Yale</t>
  </si>
  <si>
    <t>LEGISLATIVE DIST 26</t>
  </si>
  <si>
    <t>Michelle Stennett</t>
  </si>
  <si>
    <t>Dale Ewersen</t>
  </si>
  <si>
    <t>Richard Fosbury</t>
  </si>
  <si>
    <t>Steve Miller</t>
  </si>
  <si>
    <t>Donna Pence</t>
  </si>
  <si>
    <t>Don Hudson</t>
  </si>
  <si>
    <t>Larry Schoen</t>
  </si>
  <si>
    <t>Randall K. Patterson</t>
  </si>
  <si>
    <t>Jacob Greenberg</t>
  </si>
  <si>
    <t>JoLynn Drage</t>
  </si>
  <si>
    <t>John David Davidson</t>
  </si>
  <si>
    <t>Vicki Heuett</t>
  </si>
  <si>
    <t>Valdi Pace</t>
  </si>
  <si>
    <t>Russell D. Mikel</t>
  </si>
  <si>
    <t>DISTRICT 2</t>
  </si>
  <si>
    <t>Richard Stallings</t>
  </si>
  <si>
    <t>Mike Simpson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</si>
  <si>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</si>
  <si>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</si>
  <si>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</si>
  <si>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</si>
  <si>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</si>
  <si>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</si>
  <si>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</si>
  <si>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</si>
  <si>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</si>
  <si>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</si>
  <si>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Marcus Bradley Ellis</t>
  </si>
  <si>
    <t>Paul Venable</t>
  </si>
  <si>
    <t>Christopher Koch</t>
  </si>
  <si>
    <t xml:space="preserve">CITY OF </t>
  </si>
  <si>
    <t>BELLEVUE</t>
  </si>
  <si>
    <t>Robert M. Leahy</t>
  </si>
  <si>
    <t>Amber Avila</t>
  </si>
  <si>
    <t>Barbara Patterson</t>
  </si>
  <si>
    <t>Larry Plott</t>
  </si>
  <si>
    <t>James S. Stireman</t>
  </si>
  <si>
    <t>Craig Kennedy Wolfrom</t>
  </si>
  <si>
    <t>MAYOR</t>
  </si>
  <si>
    <t>YES</t>
  </si>
  <si>
    <t>NO</t>
  </si>
  <si>
    <t>H.J.R. 2</t>
  </si>
  <si>
    <t>Absentee</t>
  </si>
  <si>
    <t>W/I</t>
  </si>
  <si>
    <t>CONSTITUTIONAL</t>
  </si>
  <si>
    <t xml:space="preserve"> AMENDMENT</t>
  </si>
  <si>
    <t>Walt Bayes</t>
  </si>
  <si>
    <t>ALDERMAN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</si>
</sst>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Helv"/>
      <family val="0"/>
    </font>
    <font>
      <sz val="11"/>
      <color indexed="8"/>
      <name val="Calibri"/>
      <family val="2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 style="hair"/>
      <top style="medium"/>
      <bottom style="hair"/>
    </border>
    <border>
      <left/>
      <right style="hair"/>
      <top/>
      <bottom style="hair"/>
    </border>
    <border>
      <left/>
      <right style="thin"/>
      <top style="medium"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/>
      <right/>
      <top style="medium"/>
      <bottom/>
    </border>
    <border>
      <left/>
      <right style="thin"/>
      <top style="hair"/>
      <bottom style="hair"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0" applyFont="1" applyFill="1" applyBorder="1" applyAlignment="1" applyProtection="1">
      <alignment horizontal="center" vertical="center" textRotation="90"/>
      <protection/>
    </xf>
    <xf numFmtId="0" fontId="3" fillId="0" borderId="11" xfId="0" applyFont="1" applyFill="1" applyBorder="1" applyAlignment="1" applyProtection="1">
      <alignment horizontal="center" vertical="center" textRotation="90" wrapText="1"/>
      <protection/>
    </xf>
    <xf numFmtId="0" fontId="4" fillId="0" borderId="13" xfId="0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textRotation="90"/>
      <protection locked="0"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3" fillId="33" borderId="15" xfId="0" applyNumberFormat="1" applyFont="1" applyFill="1" applyBorder="1" applyAlignment="1" applyProtection="1">
      <alignment/>
      <protection/>
    </xf>
    <xf numFmtId="3" fontId="3" fillId="33" borderId="16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3" fontId="5" fillId="0" borderId="11" xfId="0" applyNumberFormat="1" applyFont="1" applyBorder="1" applyAlignment="1" applyProtection="1">
      <alignment horizontal="center"/>
      <protection/>
    </xf>
    <xf numFmtId="3" fontId="3" fillId="0" borderId="17" xfId="0" applyNumberFormat="1" applyFont="1" applyBorder="1" applyAlignment="1" applyProtection="1">
      <alignment horizontal="center"/>
      <protection locked="0"/>
    </xf>
    <xf numFmtId="3" fontId="3" fillId="0" borderId="18" xfId="0" applyNumberFormat="1" applyFont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19" xfId="0" applyNumberFormat="1" applyFont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3" fontId="3" fillId="0" borderId="25" xfId="0" applyNumberFormat="1" applyFont="1" applyBorder="1" applyAlignment="1" applyProtection="1">
      <alignment horizontal="center"/>
      <protection locked="0"/>
    </xf>
    <xf numFmtId="3" fontId="3" fillId="0" borderId="26" xfId="0" applyNumberFormat="1" applyFont="1" applyBorder="1" applyAlignment="1" applyProtection="1">
      <alignment horizontal="center"/>
      <protection locked="0"/>
    </xf>
    <xf numFmtId="3" fontId="3" fillId="0" borderId="27" xfId="0" applyNumberFormat="1" applyFont="1" applyBorder="1" applyAlignment="1" applyProtection="1">
      <alignment horizontal="center"/>
      <protection locked="0"/>
    </xf>
    <xf numFmtId="3" fontId="3" fillId="0" borderId="28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3" fillId="0" borderId="29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3" fontId="3" fillId="0" borderId="18" xfId="0" applyNumberFormat="1" applyFont="1" applyBorder="1" applyAlignment="1" applyProtection="1">
      <alignment horizontal="center"/>
      <protection/>
    </xf>
    <xf numFmtId="3" fontId="3" fillId="0" borderId="19" xfId="0" applyNumberFormat="1" applyFont="1" applyBorder="1" applyAlignment="1" applyProtection="1">
      <alignment horizontal="center"/>
      <protection/>
    </xf>
    <xf numFmtId="3" fontId="4" fillId="33" borderId="15" xfId="0" applyNumberFormat="1" applyFont="1" applyFill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3" fontId="3" fillId="0" borderId="31" xfId="0" applyNumberFormat="1" applyFont="1" applyBorder="1" applyAlignment="1" applyProtection="1">
      <alignment horizontal="center"/>
      <protection locked="0"/>
    </xf>
    <xf numFmtId="3" fontId="3" fillId="0" borderId="32" xfId="0" applyNumberFormat="1" applyFont="1" applyBorder="1" applyAlignment="1" applyProtection="1">
      <alignment horizontal="center"/>
      <protection locked="0"/>
    </xf>
    <xf numFmtId="3" fontId="3" fillId="0" borderId="33" xfId="0" applyNumberFormat="1" applyFont="1" applyBorder="1" applyAlignment="1" applyProtection="1">
      <alignment horizontal="center"/>
      <protection locked="0"/>
    </xf>
    <xf numFmtId="3" fontId="3" fillId="0" borderId="34" xfId="0" applyNumberFormat="1" applyFont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1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3" fontId="3" fillId="0" borderId="36" xfId="0" applyNumberFormat="1" applyFont="1" applyBorder="1" applyAlignment="1" applyProtection="1">
      <alignment horizontal="center"/>
      <protection locked="0"/>
    </xf>
    <xf numFmtId="10" fontId="5" fillId="0" borderId="11" xfId="0" applyNumberFormat="1" applyFont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3" fontId="3" fillId="0" borderId="20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3" fillId="0" borderId="37" xfId="0" applyNumberFormat="1" applyFont="1" applyBorder="1" applyAlignment="1" applyProtection="1">
      <alignment horizontal="center"/>
      <protection locked="0"/>
    </xf>
    <xf numFmtId="3" fontId="3" fillId="0" borderId="25" xfId="0" applyNumberFormat="1" applyFont="1" applyFill="1" applyBorder="1" applyAlignment="1" applyProtection="1">
      <alignment horizontal="center"/>
      <protection locked="0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3" fontId="3" fillId="0" borderId="36" xfId="0" applyNumberFormat="1" applyFont="1" applyFill="1" applyBorder="1" applyAlignment="1" applyProtection="1">
      <alignment horizontal="center"/>
      <protection locked="0"/>
    </xf>
    <xf numFmtId="3" fontId="3" fillId="0" borderId="38" xfId="0" applyNumberFormat="1" applyFont="1" applyFill="1" applyBorder="1" applyAlignment="1" applyProtection="1">
      <alignment horizontal="center"/>
      <protection locked="0"/>
    </xf>
    <xf numFmtId="3" fontId="3" fillId="0" borderId="39" xfId="0" applyNumberFormat="1" applyFont="1" applyBorder="1" applyAlignment="1" applyProtection="1">
      <alignment horizontal="center"/>
      <protection locked="0"/>
    </xf>
    <xf numFmtId="3" fontId="3" fillId="0" borderId="38" xfId="0" applyNumberFormat="1" applyFont="1" applyBorder="1" applyAlignment="1" applyProtection="1">
      <alignment horizontal="center"/>
      <protection locked="0"/>
    </xf>
    <xf numFmtId="3" fontId="3" fillId="0" borderId="40" xfId="0" applyNumberFormat="1" applyFont="1" applyBorder="1" applyAlignment="1" applyProtection="1">
      <alignment horizontal="center"/>
      <protection locked="0"/>
    </xf>
    <xf numFmtId="3" fontId="3" fillId="0" borderId="41" xfId="0" applyNumberFormat="1" applyFont="1" applyBorder="1" applyAlignment="1" applyProtection="1">
      <alignment horizontal="center"/>
      <protection locked="0"/>
    </xf>
    <xf numFmtId="3" fontId="3" fillId="0" borderId="42" xfId="0" applyNumberFormat="1" applyFont="1" applyBorder="1" applyAlignment="1" applyProtection="1">
      <alignment horizont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29" xfId="0" applyNumberFormat="1" applyFont="1" applyFill="1" applyBorder="1" applyAlignment="1" applyProtection="1">
      <alignment horizontal="center"/>
      <protection locked="0"/>
    </xf>
    <xf numFmtId="3" fontId="3" fillId="0" borderId="40" xfId="0" applyNumberFormat="1" applyFont="1" applyFill="1" applyBorder="1" applyAlignment="1" applyProtection="1">
      <alignment horizontal="center"/>
      <protection locked="0"/>
    </xf>
    <xf numFmtId="3" fontId="3" fillId="34" borderId="19" xfId="0" applyNumberFormat="1" applyFont="1" applyFill="1" applyBorder="1" applyAlignment="1" applyProtection="1">
      <alignment horizontal="center"/>
      <protection/>
    </xf>
    <xf numFmtId="164" fontId="3" fillId="34" borderId="19" xfId="0" applyNumberFormat="1" applyFont="1" applyFill="1" applyBorder="1" applyAlignment="1" applyProtection="1">
      <alignment horizontal="center"/>
      <protection/>
    </xf>
    <xf numFmtId="3" fontId="3" fillId="0" borderId="43" xfId="0" applyNumberFormat="1" applyFont="1" applyBorder="1" applyAlignment="1" applyProtection="1">
      <alignment horizontal="center"/>
      <protection locked="0"/>
    </xf>
    <xf numFmtId="3" fontId="3" fillId="0" borderId="44" xfId="0" applyNumberFormat="1" applyFont="1" applyBorder="1" applyAlignment="1" applyProtection="1">
      <alignment horizontal="center"/>
      <protection locked="0"/>
    </xf>
    <xf numFmtId="3" fontId="3" fillId="0" borderId="45" xfId="0" applyNumberFormat="1" applyFont="1" applyBorder="1" applyAlignment="1" applyProtection="1">
      <alignment horizontal="center"/>
      <protection locked="0"/>
    </xf>
    <xf numFmtId="3" fontId="3" fillId="0" borderId="46" xfId="0" applyNumberFormat="1" applyFont="1" applyBorder="1" applyAlignment="1" applyProtection="1">
      <alignment horizontal="center"/>
      <protection locked="0"/>
    </xf>
    <xf numFmtId="3" fontId="3" fillId="0" borderId="47" xfId="0" applyNumberFormat="1" applyFont="1" applyBorder="1" applyAlignment="1" applyProtection="1">
      <alignment horizontal="center"/>
      <protection locked="0"/>
    </xf>
    <xf numFmtId="3" fontId="3" fillId="0" borderId="48" xfId="0" applyNumberFormat="1" applyFont="1" applyBorder="1" applyAlignment="1" applyProtection="1">
      <alignment horizontal="center"/>
      <protection locked="0"/>
    </xf>
    <xf numFmtId="3" fontId="3" fillId="0" borderId="22" xfId="0" applyNumberFormat="1" applyFont="1" applyBorder="1" applyAlignment="1" applyProtection="1">
      <alignment horizontal="center"/>
      <protection locked="0"/>
    </xf>
    <xf numFmtId="3" fontId="3" fillId="0" borderId="49" xfId="0" applyNumberFormat="1" applyFont="1" applyBorder="1" applyAlignment="1" applyProtection="1">
      <alignment horizontal="center"/>
      <protection locked="0"/>
    </xf>
    <xf numFmtId="3" fontId="3" fillId="0" borderId="50" xfId="0" applyNumberFormat="1" applyFont="1" applyBorder="1" applyAlignment="1" applyProtection="1">
      <alignment horizontal="center"/>
      <protection locked="0"/>
    </xf>
    <xf numFmtId="3" fontId="3" fillId="0" borderId="51" xfId="0" applyNumberFormat="1" applyFont="1" applyBorder="1" applyAlignment="1" applyProtection="1">
      <alignment horizontal="center"/>
      <protection locked="0"/>
    </xf>
    <xf numFmtId="3" fontId="3" fillId="0" borderId="52" xfId="0" applyNumberFormat="1" applyFont="1" applyFill="1" applyBorder="1" applyAlignment="1" applyProtection="1">
      <alignment horizontal="center"/>
      <protection locked="0"/>
    </xf>
    <xf numFmtId="3" fontId="3" fillId="0" borderId="53" xfId="0" applyNumberFormat="1" applyFont="1" applyFill="1" applyBorder="1" applyAlignment="1" applyProtection="1">
      <alignment horizontal="center"/>
      <protection locked="0"/>
    </xf>
    <xf numFmtId="3" fontId="3" fillId="0" borderId="54" xfId="0" applyNumberFormat="1" applyFont="1" applyBorder="1" applyAlignment="1" applyProtection="1">
      <alignment horizontal="center"/>
      <protection locked="0"/>
    </xf>
    <xf numFmtId="3" fontId="3" fillId="0" borderId="55" xfId="0" applyNumberFormat="1" applyFont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left"/>
      <protection/>
    </xf>
    <xf numFmtId="3" fontId="3" fillId="0" borderId="13" xfId="0" applyNumberFormat="1" applyFont="1" applyFill="1" applyBorder="1" applyAlignment="1" applyProtection="1">
      <alignment horizontal="left"/>
      <protection/>
    </xf>
    <xf numFmtId="3" fontId="3" fillId="0" borderId="52" xfId="0" applyNumberFormat="1" applyFont="1" applyBorder="1" applyAlignment="1" applyProtection="1">
      <alignment horizontal="center"/>
      <protection locked="0"/>
    </xf>
    <xf numFmtId="3" fontId="3" fillId="0" borderId="53" xfId="0" applyNumberFormat="1" applyFont="1" applyBorder="1" applyAlignment="1" applyProtection="1">
      <alignment horizontal="center"/>
      <protection locked="0"/>
    </xf>
    <xf numFmtId="3" fontId="3" fillId="0" borderId="56" xfId="0" applyNumberFormat="1" applyFont="1" applyFill="1" applyBorder="1" applyAlignment="1" applyProtection="1">
      <alignment horizontal="center"/>
      <protection locked="0"/>
    </xf>
    <xf numFmtId="3" fontId="3" fillId="33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Border="1" applyAlignment="1" applyProtection="1">
      <alignment horizontal="center"/>
      <protection locked="0"/>
    </xf>
    <xf numFmtId="3" fontId="3" fillId="34" borderId="51" xfId="0" applyNumberFormat="1" applyFont="1" applyFill="1" applyBorder="1" applyAlignment="1" applyProtection="1">
      <alignment horizontal="center"/>
      <protection locked="0"/>
    </xf>
    <xf numFmtId="3" fontId="3" fillId="34" borderId="42" xfId="0" applyNumberFormat="1" applyFont="1" applyFill="1" applyBorder="1" applyAlignment="1" applyProtection="1">
      <alignment horizontal="center"/>
      <protection locked="0"/>
    </xf>
    <xf numFmtId="3" fontId="3" fillId="34" borderId="42" xfId="0" applyNumberFormat="1" applyFont="1" applyFill="1" applyBorder="1" applyAlignment="1" applyProtection="1">
      <alignment horizontal="center"/>
      <protection/>
    </xf>
    <xf numFmtId="164" fontId="3" fillId="34" borderId="42" xfId="0" applyNumberFormat="1" applyFont="1" applyFill="1" applyBorder="1" applyAlignment="1" applyProtection="1">
      <alignment horizontal="center"/>
      <protection/>
    </xf>
    <xf numFmtId="3" fontId="3" fillId="0" borderId="59" xfId="0" applyNumberFormat="1" applyFont="1" applyFill="1" applyBorder="1" applyAlignment="1" applyProtection="1">
      <alignment horizontal="center"/>
      <protection/>
    </xf>
    <xf numFmtId="10" fontId="3" fillId="0" borderId="59" xfId="0" applyNumberFormat="1" applyFont="1" applyFill="1" applyBorder="1" applyAlignment="1" applyProtection="1">
      <alignment horizontal="center"/>
      <protection/>
    </xf>
    <xf numFmtId="3" fontId="3" fillId="0" borderId="33" xfId="0" applyNumberFormat="1" applyFont="1" applyFill="1" applyBorder="1" applyAlignment="1" applyProtection="1">
      <alignment horizontal="center"/>
      <protection locked="0"/>
    </xf>
    <xf numFmtId="3" fontId="3" fillId="0" borderId="31" xfId="0" applyNumberFormat="1" applyFont="1" applyFill="1" applyBorder="1" applyAlignment="1" applyProtection="1">
      <alignment horizontal="center"/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3" fontId="3" fillId="0" borderId="59" xfId="0" applyNumberFormat="1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5" xfId="0" applyFont="1" applyFill="1" applyBorder="1" applyAlignment="1" applyProtection="1">
      <alignment/>
      <protection/>
    </xf>
    <xf numFmtId="0" fontId="3" fillId="0" borderId="60" xfId="0" applyFont="1" applyFill="1" applyBorder="1" applyAlignment="1" applyProtection="1">
      <alignment/>
      <protection/>
    </xf>
    <xf numFmtId="0" fontId="3" fillId="0" borderId="61" xfId="0" applyFont="1" applyFill="1" applyBorder="1" applyAlignment="1" applyProtection="1">
      <alignment/>
      <protection/>
    </xf>
    <xf numFmtId="3" fontId="3" fillId="34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 vertical="center" textRotation="90"/>
      <protection/>
    </xf>
    <xf numFmtId="0" fontId="3" fillId="0" borderId="12" xfId="0" applyFont="1" applyFill="1" applyBorder="1" applyAlignment="1" applyProtection="1">
      <alignment horizontal="center" vertical="center" textRotation="90"/>
      <protection/>
    </xf>
    <xf numFmtId="0" fontId="3" fillId="0" borderId="21" xfId="0" applyFont="1" applyFill="1" applyBorder="1" applyAlignment="1" applyProtection="1">
      <alignment/>
      <protection/>
    </xf>
    <xf numFmtId="3" fontId="3" fillId="0" borderId="41" xfId="0" applyNumberFormat="1" applyFont="1" applyFill="1" applyBorder="1" applyAlignment="1" applyProtection="1">
      <alignment horizontal="center"/>
      <protection locked="0"/>
    </xf>
    <xf numFmtId="3" fontId="3" fillId="0" borderId="42" xfId="0" applyNumberFormat="1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63" xfId="0" applyFont="1" applyFill="1" applyBorder="1" applyAlignment="1" applyProtection="1">
      <alignment horizontal="center"/>
      <protection/>
    </xf>
    <xf numFmtId="0" fontId="4" fillId="0" borderId="64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/>
      <protection/>
    </xf>
    <xf numFmtId="0" fontId="3" fillId="0" borderId="61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 horizontal="center"/>
      <protection/>
    </xf>
    <xf numFmtId="0" fontId="4" fillId="0" borderId="6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K23"/>
    </sheetView>
  </sheetViews>
  <sheetFormatPr defaultColWidth="9.140625" defaultRowHeight="12.75"/>
  <cols>
    <col min="1" max="1" width="15.28125" style="16" bestFit="1" customWidth="1"/>
    <col min="2" max="3" width="8.7109375" style="16" customWidth="1"/>
    <col min="4" max="5" width="8.7109375" style="36" customWidth="1"/>
    <col min="6" max="11" width="8.7109375" style="10" customWidth="1"/>
    <col min="12" max="16384" width="9.140625" style="10" customWidth="1"/>
  </cols>
  <sheetData>
    <row r="1" spans="1:11" ht="13.5">
      <c r="A1" s="23"/>
      <c r="B1" s="121"/>
      <c r="C1" s="123"/>
      <c r="D1" s="132" t="s">
        <v>38</v>
      </c>
      <c r="E1" s="132"/>
      <c r="F1" s="121"/>
      <c r="G1" s="122"/>
      <c r="H1" s="122"/>
      <c r="I1" s="122"/>
      <c r="J1" s="122"/>
      <c r="K1" s="123"/>
    </row>
    <row r="2" spans="1:11" s="25" customFormat="1" ht="13.5">
      <c r="A2" s="24"/>
      <c r="B2" s="130" t="s">
        <v>38</v>
      </c>
      <c r="C2" s="131"/>
      <c r="D2" s="130" t="s">
        <v>40</v>
      </c>
      <c r="E2" s="133"/>
      <c r="F2" s="124" t="s">
        <v>2</v>
      </c>
      <c r="G2" s="125"/>
      <c r="H2" s="125"/>
      <c r="I2" s="125"/>
      <c r="J2" s="125"/>
      <c r="K2" s="126"/>
    </row>
    <row r="3" spans="1:11" s="25" customFormat="1" ht="13.5">
      <c r="A3" s="26"/>
      <c r="B3" s="127" t="s">
        <v>39</v>
      </c>
      <c r="C3" s="129"/>
      <c r="D3" s="127" t="s">
        <v>83</v>
      </c>
      <c r="E3" s="128"/>
      <c r="F3" s="127"/>
      <c r="G3" s="128"/>
      <c r="H3" s="128"/>
      <c r="I3" s="128"/>
      <c r="J3" s="128"/>
      <c r="K3" s="129"/>
    </row>
    <row r="4" spans="1:11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92</v>
      </c>
      <c r="H4" s="2" t="s">
        <v>93</v>
      </c>
      <c r="I4" s="2" t="s">
        <v>4</v>
      </c>
      <c r="J4" s="2" t="s">
        <v>94</v>
      </c>
      <c r="K4" s="2" t="s">
        <v>93</v>
      </c>
    </row>
    <row r="5" spans="1:11" s="11" customFormat="1" ht="87.75" customHeight="1" thickBot="1">
      <c r="A5" s="28" t="s">
        <v>16</v>
      </c>
      <c r="B5" s="7" t="s">
        <v>41</v>
      </c>
      <c r="C5" s="7" t="s">
        <v>42</v>
      </c>
      <c r="D5" s="7" t="s">
        <v>85</v>
      </c>
      <c r="E5" s="7" t="s">
        <v>84</v>
      </c>
      <c r="F5" s="7" t="s">
        <v>43</v>
      </c>
      <c r="G5" s="7" t="s">
        <v>86</v>
      </c>
      <c r="H5" s="7" t="s">
        <v>87</v>
      </c>
      <c r="I5" s="7" t="s">
        <v>32</v>
      </c>
      <c r="J5" s="7" t="s">
        <v>88</v>
      </c>
      <c r="K5" s="7" t="s">
        <v>89</v>
      </c>
    </row>
    <row r="6" spans="1:11" s="15" customFormat="1" ht="14.25" thickBot="1">
      <c r="A6" s="12"/>
      <c r="B6" s="42"/>
      <c r="C6" s="42"/>
      <c r="D6" s="13"/>
      <c r="E6" s="13"/>
      <c r="F6" s="13"/>
      <c r="G6" s="13"/>
      <c r="H6" s="13"/>
      <c r="I6" s="13"/>
      <c r="J6" s="13"/>
      <c r="K6" s="14"/>
    </row>
    <row r="7" spans="1:11" s="15" customFormat="1" ht="13.5">
      <c r="A7" s="1" t="s">
        <v>52</v>
      </c>
      <c r="B7" s="63">
        <v>280</v>
      </c>
      <c r="C7" s="64">
        <v>142</v>
      </c>
      <c r="D7" s="29">
        <v>142</v>
      </c>
      <c r="E7" s="44">
        <v>279</v>
      </c>
      <c r="F7" s="29">
        <v>298</v>
      </c>
      <c r="G7" s="30">
        <v>9</v>
      </c>
      <c r="H7" s="30">
        <v>7</v>
      </c>
      <c r="I7" s="30">
        <v>105</v>
      </c>
      <c r="J7" s="30">
        <v>0</v>
      </c>
      <c r="K7" s="19">
        <v>4</v>
      </c>
    </row>
    <row r="8" spans="1:11" s="15" customFormat="1" ht="13.5">
      <c r="A8" s="1" t="s">
        <v>53</v>
      </c>
      <c r="B8" s="65">
        <v>175</v>
      </c>
      <c r="C8" s="66">
        <v>194</v>
      </c>
      <c r="D8" s="31">
        <v>206</v>
      </c>
      <c r="E8" s="45">
        <v>166</v>
      </c>
      <c r="F8" s="31">
        <v>198</v>
      </c>
      <c r="G8" s="32">
        <v>7</v>
      </c>
      <c r="H8" s="32">
        <v>5</v>
      </c>
      <c r="I8" s="32">
        <v>165</v>
      </c>
      <c r="J8" s="32">
        <v>0</v>
      </c>
      <c r="K8" s="22">
        <v>2</v>
      </c>
    </row>
    <row r="9" spans="1:11" s="15" customFormat="1" ht="13.5">
      <c r="A9" s="1" t="s">
        <v>54</v>
      </c>
      <c r="B9" s="65">
        <v>297</v>
      </c>
      <c r="C9" s="66">
        <v>122</v>
      </c>
      <c r="D9" s="31">
        <v>124</v>
      </c>
      <c r="E9" s="45">
        <v>296</v>
      </c>
      <c r="F9" s="31">
        <v>309</v>
      </c>
      <c r="G9" s="32">
        <v>8</v>
      </c>
      <c r="H9" s="32">
        <v>8</v>
      </c>
      <c r="I9" s="32">
        <v>104</v>
      </c>
      <c r="J9" s="32">
        <v>0</v>
      </c>
      <c r="K9" s="22">
        <v>0</v>
      </c>
    </row>
    <row r="10" spans="1:11" s="15" customFormat="1" ht="13.5">
      <c r="A10" s="1" t="s">
        <v>55</v>
      </c>
      <c r="B10" s="65">
        <v>342</v>
      </c>
      <c r="C10" s="66">
        <v>147</v>
      </c>
      <c r="D10" s="31">
        <v>151</v>
      </c>
      <c r="E10" s="45">
        <v>334</v>
      </c>
      <c r="F10" s="31">
        <v>351</v>
      </c>
      <c r="G10" s="32">
        <v>10</v>
      </c>
      <c r="H10" s="32">
        <v>10</v>
      </c>
      <c r="I10" s="32">
        <v>114</v>
      </c>
      <c r="J10" s="32">
        <v>2</v>
      </c>
      <c r="K10" s="22">
        <v>1</v>
      </c>
    </row>
    <row r="11" spans="1:11" s="15" customFormat="1" ht="13.5">
      <c r="A11" s="1" t="s">
        <v>56</v>
      </c>
      <c r="B11" s="65">
        <v>193</v>
      </c>
      <c r="C11" s="66">
        <v>145</v>
      </c>
      <c r="D11" s="31">
        <v>149</v>
      </c>
      <c r="E11" s="45">
        <v>186</v>
      </c>
      <c r="F11" s="31">
        <v>203</v>
      </c>
      <c r="G11" s="32">
        <v>6</v>
      </c>
      <c r="H11" s="32">
        <v>5</v>
      </c>
      <c r="I11" s="32">
        <v>124</v>
      </c>
      <c r="J11" s="32">
        <v>1</v>
      </c>
      <c r="K11" s="22">
        <v>1</v>
      </c>
    </row>
    <row r="12" spans="1:11" s="15" customFormat="1" ht="13.5">
      <c r="A12" s="1" t="s">
        <v>57</v>
      </c>
      <c r="B12" s="65">
        <v>90</v>
      </c>
      <c r="C12" s="66">
        <v>82</v>
      </c>
      <c r="D12" s="31">
        <v>85</v>
      </c>
      <c r="E12" s="45">
        <v>86</v>
      </c>
      <c r="F12" s="31">
        <v>87</v>
      </c>
      <c r="G12" s="32">
        <v>7</v>
      </c>
      <c r="H12" s="32">
        <v>4</v>
      </c>
      <c r="I12" s="32">
        <v>74</v>
      </c>
      <c r="J12" s="32">
        <v>0</v>
      </c>
      <c r="K12" s="22">
        <v>0</v>
      </c>
    </row>
    <row r="13" spans="1:11" s="15" customFormat="1" ht="13.5">
      <c r="A13" s="1" t="s">
        <v>58</v>
      </c>
      <c r="B13" s="65">
        <v>217</v>
      </c>
      <c r="C13" s="66">
        <v>80</v>
      </c>
      <c r="D13" s="31">
        <v>89</v>
      </c>
      <c r="E13" s="45">
        <v>211</v>
      </c>
      <c r="F13" s="31">
        <v>217</v>
      </c>
      <c r="G13" s="32">
        <v>6</v>
      </c>
      <c r="H13" s="32">
        <v>9</v>
      </c>
      <c r="I13" s="32">
        <v>70</v>
      </c>
      <c r="J13" s="32">
        <v>1</v>
      </c>
      <c r="K13" s="22">
        <v>2</v>
      </c>
    </row>
    <row r="14" spans="1:11" s="15" customFormat="1" ht="13.5">
      <c r="A14" s="1" t="s">
        <v>59</v>
      </c>
      <c r="B14" s="65">
        <v>229</v>
      </c>
      <c r="C14" s="66">
        <v>119</v>
      </c>
      <c r="D14" s="31">
        <v>122</v>
      </c>
      <c r="E14" s="45">
        <v>227</v>
      </c>
      <c r="F14" s="31">
        <v>242</v>
      </c>
      <c r="G14" s="32">
        <v>10</v>
      </c>
      <c r="H14" s="32">
        <v>5</v>
      </c>
      <c r="I14" s="32">
        <v>90</v>
      </c>
      <c r="J14" s="32">
        <v>0</v>
      </c>
      <c r="K14" s="22">
        <v>2</v>
      </c>
    </row>
    <row r="15" spans="1:11" s="15" customFormat="1" ht="13.5">
      <c r="A15" s="1" t="s">
        <v>60</v>
      </c>
      <c r="B15" s="65">
        <v>222</v>
      </c>
      <c r="C15" s="66">
        <v>70</v>
      </c>
      <c r="D15" s="31">
        <v>73</v>
      </c>
      <c r="E15" s="45">
        <v>220</v>
      </c>
      <c r="F15" s="31">
        <v>224</v>
      </c>
      <c r="G15" s="32">
        <v>7</v>
      </c>
      <c r="H15" s="32">
        <v>7</v>
      </c>
      <c r="I15" s="32">
        <v>57</v>
      </c>
      <c r="J15" s="32">
        <v>0</v>
      </c>
      <c r="K15" s="22">
        <v>1</v>
      </c>
    </row>
    <row r="16" spans="1:11" s="15" customFormat="1" ht="13.5">
      <c r="A16" s="1" t="s">
        <v>61</v>
      </c>
      <c r="B16" s="65">
        <v>133</v>
      </c>
      <c r="C16" s="66">
        <v>87</v>
      </c>
      <c r="D16" s="31">
        <v>87</v>
      </c>
      <c r="E16" s="45">
        <v>130</v>
      </c>
      <c r="F16" s="31">
        <v>131</v>
      </c>
      <c r="G16" s="32">
        <v>10</v>
      </c>
      <c r="H16" s="32">
        <v>7</v>
      </c>
      <c r="I16" s="32">
        <v>71</v>
      </c>
      <c r="J16" s="32">
        <v>2</v>
      </c>
      <c r="K16" s="22">
        <v>2</v>
      </c>
    </row>
    <row r="17" spans="1:11" s="15" customFormat="1" ht="13.5">
      <c r="A17" s="1" t="s">
        <v>62</v>
      </c>
      <c r="B17" s="65">
        <v>171</v>
      </c>
      <c r="C17" s="66">
        <v>135</v>
      </c>
      <c r="D17" s="31">
        <v>127</v>
      </c>
      <c r="E17" s="45">
        <v>176</v>
      </c>
      <c r="F17" s="31">
        <v>189</v>
      </c>
      <c r="G17" s="32">
        <v>15</v>
      </c>
      <c r="H17" s="32">
        <v>2</v>
      </c>
      <c r="I17" s="32">
        <v>95</v>
      </c>
      <c r="J17" s="32">
        <v>4</v>
      </c>
      <c r="K17" s="22">
        <v>3</v>
      </c>
    </row>
    <row r="18" spans="1:11" s="15" customFormat="1" ht="13.5">
      <c r="A18" s="1" t="s">
        <v>63</v>
      </c>
      <c r="B18" s="65">
        <v>86</v>
      </c>
      <c r="C18" s="66">
        <v>77</v>
      </c>
      <c r="D18" s="31">
        <v>72</v>
      </c>
      <c r="E18" s="45">
        <v>91</v>
      </c>
      <c r="F18" s="31">
        <v>96</v>
      </c>
      <c r="G18" s="32">
        <v>4</v>
      </c>
      <c r="H18" s="32">
        <v>2</v>
      </c>
      <c r="I18" s="32">
        <v>62</v>
      </c>
      <c r="J18" s="32">
        <v>2</v>
      </c>
      <c r="K18" s="22">
        <v>3</v>
      </c>
    </row>
    <row r="19" spans="1:11" s="33" customFormat="1" ht="13.5">
      <c r="A19" s="1" t="s">
        <v>64</v>
      </c>
      <c r="B19" s="65">
        <v>265</v>
      </c>
      <c r="C19" s="66">
        <v>243</v>
      </c>
      <c r="D19" s="31">
        <v>244</v>
      </c>
      <c r="E19" s="45">
        <v>261</v>
      </c>
      <c r="F19" s="31">
        <v>270</v>
      </c>
      <c r="G19" s="32">
        <v>16</v>
      </c>
      <c r="H19" s="32">
        <v>10</v>
      </c>
      <c r="I19" s="32">
        <v>205</v>
      </c>
      <c r="J19" s="32">
        <v>4</v>
      </c>
      <c r="K19" s="22">
        <v>5</v>
      </c>
    </row>
    <row r="20" spans="1:11" s="33" customFormat="1" ht="13.5">
      <c r="A20" s="1" t="s">
        <v>65</v>
      </c>
      <c r="B20" s="65">
        <v>52</v>
      </c>
      <c r="C20" s="66">
        <v>219</v>
      </c>
      <c r="D20" s="31">
        <v>212</v>
      </c>
      <c r="E20" s="45">
        <v>59</v>
      </c>
      <c r="F20" s="31">
        <v>69</v>
      </c>
      <c r="G20" s="32">
        <v>9</v>
      </c>
      <c r="H20" s="32">
        <v>3</v>
      </c>
      <c r="I20" s="32">
        <v>191</v>
      </c>
      <c r="J20" s="32">
        <v>2</v>
      </c>
      <c r="K20" s="22">
        <v>0</v>
      </c>
    </row>
    <row r="21" spans="1:11" s="33" customFormat="1" ht="13.5">
      <c r="A21" s="1" t="s">
        <v>66</v>
      </c>
      <c r="B21" s="65">
        <v>51</v>
      </c>
      <c r="C21" s="66">
        <v>125</v>
      </c>
      <c r="D21" s="31">
        <v>122</v>
      </c>
      <c r="E21" s="45">
        <v>54</v>
      </c>
      <c r="F21" s="31">
        <v>53</v>
      </c>
      <c r="G21" s="32">
        <v>8</v>
      </c>
      <c r="H21" s="32">
        <v>3</v>
      </c>
      <c r="I21" s="32">
        <v>110</v>
      </c>
      <c r="J21" s="32">
        <v>3</v>
      </c>
      <c r="K21" s="22">
        <v>0</v>
      </c>
    </row>
    <row r="22" spans="1:11" s="33" customFormat="1" ht="13.5">
      <c r="A22" s="1" t="s">
        <v>67</v>
      </c>
      <c r="B22" s="76">
        <v>0</v>
      </c>
      <c r="C22" s="77">
        <v>9</v>
      </c>
      <c r="D22" s="34">
        <v>7</v>
      </c>
      <c r="E22" s="83">
        <v>2</v>
      </c>
      <c r="F22" s="34">
        <v>0</v>
      </c>
      <c r="G22" s="84">
        <v>0</v>
      </c>
      <c r="H22" s="84">
        <v>0</v>
      </c>
      <c r="I22" s="84">
        <v>9</v>
      </c>
      <c r="J22" s="84">
        <v>0</v>
      </c>
      <c r="K22" s="22">
        <v>0</v>
      </c>
    </row>
    <row r="23" spans="1:11" s="33" customFormat="1" ht="13.5">
      <c r="A23" s="1" t="s">
        <v>111</v>
      </c>
      <c r="B23" s="67">
        <v>1383</v>
      </c>
      <c r="C23" s="68">
        <v>858</v>
      </c>
      <c r="D23" s="57">
        <v>903</v>
      </c>
      <c r="E23" s="69">
        <v>1329</v>
      </c>
      <c r="F23" s="57">
        <v>1426</v>
      </c>
      <c r="G23" s="62">
        <v>36</v>
      </c>
      <c r="H23" s="62">
        <v>18</v>
      </c>
      <c r="I23" s="62">
        <v>755</v>
      </c>
      <c r="J23" s="62">
        <v>10</v>
      </c>
      <c r="K23" s="22">
        <v>2</v>
      </c>
    </row>
    <row r="24" spans="1:11" ht="13.5">
      <c r="A24" s="9" t="s">
        <v>0</v>
      </c>
      <c r="B24" s="17">
        <f aca="true" t="shared" si="0" ref="B24:K24">SUM(B7:B23)</f>
        <v>4186</v>
      </c>
      <c r="C24" s="17">
        <f t="shared" si="0"/>
        <v>2854</v>
      </c>
      <c r="D24" s="17">
        <f t="shared" si="0"/>
        <v>2915</v>
      </c>
      <c r="E24" s="53">
        <f t="shared" si="0"/>
        <v>4107</v>
      </c>
      <c r="F24" s="17">
        <f t="shared" si="0"/>
        <v>4363</v>
      </c>
      <c r="G24" s="17">
        <f t="shared" si="0"/>
        <v>168</v>
      </c>
      <c r="H24" s="17">
        <f t="shared" si="0"/>
        <v>105</v>
      </c>
      <c r="I24" s="17">
        <f t="shared" si="0"/>
        <v>2401</v>
      </c>
      <c r="J24" s="17">
        <f t="shared" si="0"/>
        <v>31</v>
      </c>
      <c r="K24" s="17">
        <f t="shared" si="0"/>
        <v>28</v>
      </c>
    </row>
    <row r="25" spans="1:5" ht="13.5">
      <c r="A25" s="35"/>
      <c r="B25" s="50"/>
      <c r="C25" s="50"/>
      <c r="D25" s="50"/>
      <c r="E25" s="50"/>
    </row>
  </sheetData>
  <sheetProtection selectLockedCells="1"/>
  <mergeCells count="9">
    <mergeCell ref="F1:K1"/>
    <mergeCell ref="F2:K2"/>
    <mergeCell ref="F3:K3"/>
    <mergeCell ref="B1:C1"/>
    <mergeCell ref="B3:C3"/>
    <mergeCell ref="B2:C2"/>
    <mergeCell ref="D1:E1"/>
    <mergeCell ref="D2:E2"/>
    <mergeCell ref="D3:E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L23"/>
    </sheetView>
  </sheetViews>
  <sheetFormatPr defaultColWidth="9.140625" defaultRowHeight="12.75"/>
  <cols>
    <col min="1" max="1" width="15.28125" style="16" bestFit="1" customWidth="1"/>
    <col min="2" max="6" width="8.7109375" style="10" customWidth="1"/>
    <col min="7" max="11" width="8.7109375" style="36" customWidth="1"/>
    <col min="12" max="12" width="12.421875" style="10" customWidth="1"/>
    <col min="13" max="16384" width="9.140625" style="10" customWidth="1"/>
  </cols>
  <sheetData>
    <row r="1" spans="1:12" ht="13.5">
      <c r="A1" s="23"/>
      <c r="B1" s="121"/>
      <c r="C1" s="122"/>
      <c r="D1" s="122"/>
      <c r="E1" s="122"/>
      <c r="F1" s="123"/>
      <c r="G1" s="134"/>
      <c r="H1" s="135"/>
      <c r="I1" s="136"/>
      <c r="J1" s="134"/>
      <c r="K1" s="136"/>
      <c r="L1" s="118"/>
    </row>
    <row r="2" spans="1:12" s="25" customFormat="1" ht="13.5">
      <c r="A2" s="24"/>
      <c r="B2" s="124" t="s">
        <v>2</v>
      </c>
      <c r="C2" s="125"/>
      <c r="D2" s="125"/>
      <c r="E2" s="125"/>
      <c r="F2" s="126"/>
      <c r="G2" s="130" t="s">
        <v>1</v>
      </c>
      <c r="H2" s="133"/>
      <c r="I2" s="131"/>
      <c r="J2" s="130" t="s">
        <v>5</v>
      </c>
      <c r="K2" s="133"/>
      <c r="L2" s="48" t="s">
        <v>6</v>
      </c>
    </row>
    <row r="3" spans="1:12" s="25" customFormat="1" ht="13.5">
      <c r="A3" s="26"/>
      <c r="B3" s="127"/>
      <c r="C3" s="128"/>
      <c r="D3" s="128"/>
      <c r="E3" s="128"/>
      <c r="F3" s="129"/>
      <c r="G3" s="127" t="s">
        <v>2</v>
      </c>
      <c r="H3" s="128"/>
      <c r="I3" s="129"/>
      <c r="J3" s="127" t="s">
        <v>9</v>
      </c>
      <c r="K3" s="128"/>
      <c r="L3" s="8" t="s">
        <v>10</v>
      </c>
    </row>
    <row r="4" spans="1:12" ht="13.5" customHeight="1">
      <c r="A4" s="27"/>
      <c r="B4" s="2" t="s">
        <v>112</v>
      </c>
      <c r="C4" s="2" t="s">
        <v>112</v>
      </c>
      <c r="D4" s="2" t="s">
        <v>112</v>
      </c>
      <c r="E4" s="2" t="s">
        <v>112</v>
      </c>
      <c r="F4" s="2" t="s">
        <v>112</v>
      </c>
      <c r="G4" s="2" t="s">
        <v>94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1" customFormat="1" ht="87.75" customHeight="1" thickBot="1">
      <c r="A5" s="28" t="s">
        <v>16</v>
      </c>
      <c r="B5" s="7" t="s">
        <v>115</v>
      </c>
      <c r="C5" s="7" t="s">
        <v>96</v>
      </c>
      <c r="D5" s="7" t="s">
        <v>97</v>
      </c>
      <c r="E5" s="7" t="s">
        <v>90</v>
      </c>
      <c r="F5" s="7" t="s">
        <v>91</v>
      </c>
      <c r="G5" s="7" t="s">
        <v>95</v>
      </c>
      <c r="H5" s="7" t="s">
        <v>33</v>
      </c>
      <c r="I5" s="7" t="s">
        <v>44</v>
      </c>
      <c r="J5" s="4" t="s">
        <v>37</v>
      </c>
      <c r="K5" s="4" t="s">
        <v>51</v>
      </c>
      <c r="L5" s="4" t="s">
        <v>45</v>
      </c>
    </row>
    <row r="6" spans="1:12" s="15" customFormat="1" ht="14.25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s="15" customFormat="1" ht="14.25" thickBot="1">
      <c r="A7" s="1" t="s">
        <v>52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7</v>
      </c>
      <c r="H7" s="30">
        <v>133</v>
      </c>
      <c r="I7" s="19">
        <v>274</v>
      </c>
      <c r="J7" s="29">
        <v>106</v>
      </c>
      <c r="K7" s="44">
        <v>308</v>
      </c>
      <c r="L7" s="18">
        <v>249</v>
      </c>
    </row>
    <row r="8" spans="1:12" s="15" customFormat="1" ht="14.25" thickBot="1">
      <c r="A8" s="1" t="s">
        <v>53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31">
        <v>8</v>
      </c>
      <c r="H8" s="32">
        <v>178</v>
      </c>
      <c r="I8" s="22">
        <v>174</v>
      </c>
      <c r="J8" s="31">
        <v>161</v>
      </c>
      <c r="K8" s="45">
        <v>199</v>
      </c>
      <c r="L8" s="21">
        <v>265</v>
      </c>
    </row>
    <row r="9" spans="1:12" s="15" customFormat="1" ht="14.25" thickBot="1">
      <c r="A9" s="1" t="s">
        <v>54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31">
        <v>3</v>
      </c>
      <c r="H9" s="32">
        <v>111</v>
      </c>
      <c r="I9" s="22">
        <v>290</v>
      </c>
      <c r="J9" s="31">
        <v>100</v>
      </c>
      <c r="K9" s="45">
        <v>304</v>
      </c>
      <c r="L9" s="21">
        <v>237</v>
      </c>
    </row>
    <row r="10" spans="1:12" s="15" customFormat="1" ht="14.25" thickBot="1">
      <c r="A10" s="1" t="s">
        <v>55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31">
        <v>13</v>
      </c>
      <c r="H10" s="32">
        <v>117</v>
      </c>
      <c r="I10" s="22">
        <v>335</v>
      </c>
      <c r="J10" s="31">
        <v>110</v>
      </c>
      <c r="K10" s="45">
        <v>354</v>
      </c>
      <c r="L10" s="21">
        <v>262</v>
      </c>
    </row>
    <row r="11" spans="1:12" s="15" customFormat="1" ht="14.25" thickBot="1">
      <c r="A11" s="1" t="s">
        <v>56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31">
        <v>4</v>
      </c>
      <c r="H11" s="32">
        <v>135</v>
      </c>
      <c r="I11" s="22">
        <v>187</v>
      </c>
      <c r="J11" s="31">
        <v>123</v>
      </c>
      <c r="K11" s="45">
        <v>203</v>
      </c>
      <c r="L11" s="21">
        <v>208</v>
      </c>
    </row>
    <row r="12" spans="1:12" s="15" customFormat="1" ht="14.25" thickBot="1">
      <c r="A12" s="1" t="s">
        <v>57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31">
        <v>5</v>
      </c>
      <c r="H12" s="32">
        <v>79</v>
      </c>
      <c r="I12" s="22">
        <v>80</v>
      </c>
      <c r="J12" s="31">
        <v>71</v>
      </c>
      <c r="K12" s="45">
        <v>99</v>
      </c>
      <c r="L12" s="21">
        <v>118</v>
      </c>
    </row>
    <row r="13" spans="1:12" s="15" customFormat="1" ht="14.25" thickBot="1">
      <c r="A13" s="1" t="s">
        <v>58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31">
        <v>9</v>
      </c>
      <c r="H13" s="32">
        <v>83</v>
      </c>
      <c r="I13" s="22">
        <v>209</v>
      </c>
      <c r="J13" s="31">
        <v>65</v>
      </c>
      <c r="K13" s="45">
        <v>230</v>
      </c>
      <c r="L13" s="21">
        <v>184</v>
      </c>
    </row>
    <row r="14" spans="1:12" s="15" customFormat="1" ht="14.25" thickBot="1">
      <c r="A14" s="1" t="s">
        <v>59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31">
        <v>6</v>
      </c>
      <c r="H14" s="32">
        <v>105</v>
      </c>
      <c r="I14" s="22">
        <v>226</v>
      </c>
      <c r="J14" s="31">
        <v>93</v>
      </c>
      <c r="K14" s="45">
        <v>246</v>
      </c>
      <c r="L14" s="21">
        <v>213</v>
      </c>
    </row>
    <row r="15" spans="1:12" s="15" customFormat="1" ht="14.25" thickBot="1">
      <c r="A15" s="1" t="s">
        <v>60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31">
        <v>6</v>
      </c>
      <c r="H15" s="32">
        <v>62</v>
      </c>
      <c r="I15" s="22">
        <v>216</v>
      </c>
      <c r="J15" s="31">
        <v>53</v>
      </c>
      <c r="K15" s="45">
        <v>232</v>
      </c>
      <c r="L15" s="21">
        <v>153</v>
      </c>
    </row>
    <row r="16" spans="1:12" s="15" customFormat="1" ht="14.25" thickBot="1">
      <c r="A16" s="1" t="s">
        <v>61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31">
        <v>8</v>
      </c>
      <c r="H16" s="32">
        <v>80</v>
      </c>
      <c r="I16" s="22">
        <v>127</v>
      </c>
      <c r="J16" s="31">
        <v>76</v>
      </c>
      <c r="K16" s="45">
        <v>138</v>
      </c>
      <c r="L16" s="21">
        <v>147</v>
      </c>
    </row>
    <row r="17" spans="1:12" s="15" customFormat="1" ht="14.25" thickBot="1">
      <c r="A17" s="1" t="s">
        <v>62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31">
        <v>23</v>
      </c>
      <c r="H17" s="32">
        <v>110</v>
      </c>
      <c r="I17" s="22">
        <v>165</v>
      </c>
      <c r="J17" s="31">
        <v>108</v>
      </c>
      <c r="K17" s="45">
        <v>194</v>
      </c>
      <c r="L17" s="21">
        <v>216</v>
      </c>
    </row>
    <row r="18" spans="1:12" s="15" customFormat="1" ht="14.25" thickBot="1">
      <c r="A18" s="1" t="s">
        <v>63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31">
        <v>5</v>
      </c>
      <c r="H18" s="32">
        <v>70</v>
      </c>
      <c r="I18" s="22">
        <v>79</v>
      </c>
      <c r="J18" s="31">
        <v>58</v>
      </c>
      <c r="K18" s="45">
        <v>99</v>
      </c>
      <c r="L18" s="21">
        <v>110</v>
      </c>
    </row>
    <row r="19" spans="1:12" s="33" customFormat="1" ht="14.25" thickBot="1">
      <c r="A19" s="1" t="s">
        <v>64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31">
        <v>21</v>
      </c>
      <c r="H19" s="32">
        <v>222</v>
      </c>
      <c r="I19" s="22">
        <v>254</v>
      </c>
      <c r="J19" s="31">
        <v>201</v>
      </c>
      <c r="K19" s="45">
        <v>291</v>
      </c>
      <c r="L19" s="21">
        <v>376</v>
      </c>
    </row>
    <row r="20" spans="1:12" s="33" customFormat="1" ht="14.25" thickBot="1">
      <c r="A20" s="1" t="s">
        <v>65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31">
        <v>15</v>
      </c>
      <c r="H20" s="32">
        <v>217</v>
      </c>
      <c r="I20" s="22">
        <v>37</v>
      </c>
      <c r="J20" s="31">
        <v>177</v>
      </c>
      <c r="K20" s="45">
        <v>92</v>
      </c>
      <c r="L20" s="21">
        <v>242</v>
      </c>
    </row>
    <row r="21" spans="1:12" s="33" customFormat="1" ht="14.25" thickBot="1">
      <c r="A21" s="1" t="s">
        <v>66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31">
        <v>6</v>
      </c>
      <c r="H21" s="32">
        <v>121</v>
      </c>
      <c r="I21" s="22">
        <v>46</v>
      </c>
      <c r="J21" s="31">
        <v>99</v>
      </c>
      <c r="K21" s="45">
        <v>73</v>
      </c>
      <c r="L21" s="21">
        <v>140</v>
      </c>
    </row>
    <row r="22" spans="1:12" s="33" customFormat="1" ht="14.25" thickBot="1">
      <c r="A22" s="1" t="s">
        <v>67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80">
        <v>0</v>
      </c>
      <c r="H22" s="82">
        <v>9</v>
      </c>
      <c r="I22" s="85">
        <v>0</v>
      </c>
      <c r="J22" s="80">
        <v>9</v>
      </c>
      <c r="K22" s="81">
        <v>0</v>
      </c>
      <c r="L22" s="86">
        <v>9</v>
      </c>
    </row>
    <row r="23" spans="1:12" s="33" customFormat="1" ht="13.5">
      <c r="A23" s="1" t="s">
        <v>111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72">
        <v>38</v>
      </c>
      <c r="H23" s="87">
        <v>851</v>
      </c>
      <c r="I23" s="73">
        <v>1316</v>
      </c>
      <c r="J23" s="72">
        <v>756</v>
      </c>
      <c r="K23" s="88">
        <v>1449</v>
      </c>
      <c r="L23" s="89">
        <v>1395</v>
      </c>
    </row>
    <row r="24" spans="1:12" ht="13.5">
      <c r="A24" s="9" t="s">
        <v>0</v>
      </c>
      <c r="B24" s="17">
        <f aca="true" t="shared" si="0" ref="B24:L24">SUM(B7:B23)</f>
        <v>0</v>
      </c>
      <c r="C24" s="17">
        <f t="shared" si="0"/>
        <v>0</v>
      </c>
      <c r="D24" s="17">
        <f t="shared" si="0"/>
        <v>0</v>
      </c>
      <c r="E24" s="17">
        <f t="shared" si="0"/>
        <v>0</v>
      </c>
      <c r="F24" s="17">
        <f t="shared" si="0"/>
        <v>0</v>
      </c>
      <c r="G24" s="17">
        <f t="shared" si="0"/>
        <v>177</v>
      </c>
      <c r="H24" s="17">
        <f t="shared" si="0"/>
        <v>2683</v>
      </c>
      <c r="I24" s="17">
        <f t="shared" si="0"/>
        <v>4015</v>
      </c>
      <c r="J24" s="17">
        <f t="shared" si="0"/>
        <v>2366</v>
      </c>
      <c r="K24" s="17">
        <f t="shared" si="0"/>
        <v>4511</v>
      </c>
      <c r="L24" s="17">
        <f t="shared" si="0"/>
        <v>4524</v>
      </c>
    </row>
    <row r="25" ht="13.5">
      <c r="A25" s="35"/>
    </row>
  </sheetData>
  <sheetProtection selectLockedCells="1"/>
  <mergeCells count="9">
    <mergeCell ref="G1:I1"/>
    <mergeCell ref="J1:K1"/>
    <mergeCell ref="B1:F1"/>
    <mergeCell ref="B2:F2"/>
    <mergeCell ref="B3:F3"/>
    <mergeCell ref="G3:I3"/>
    <mergeCell ref="G2:I2"/>
    <mergeCell ref="J2:K2"/>
    <mergeCell ref="J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pane xSplit="1" ySplit="5" topLeftCell="B9" activePane="bottomRight" state="frozen"/>
      <selection pane="topLeft" activeCell="B7" sqref="B7:N22"/>
      <selection pane="topRight" activeCell="B7" sqref="B7:N22"/>
      <selection pane="bottomLeft" activeCell="B7" sqref="B7:N22"/>
      <selection pane="bottomRight" activeCell="H23" sqref="H23"/>
    </sheetView>
  </sheetViews>
  <sheetFormatPr defaultColWidth="9.140625" defaultRowHeight="12.75"/>
  <cols>
    <col min="1" max="1" width="15.28125" style="16" bestFit="1" customWidth="1"/>
    <col min="2" max="5" width="8.7109375" style="10" customWidth="1"/>
    <col min="6" max="7" width="9.28125" style="10" customWidth="1"/>
    <col min="8" max="9" width="8.8515625" style="10" customWidth="1"/>
    <col min="10" max="16384" width="9.140625" style="10" customWidth="1"/>
  </cols>
  <sheetData>
    <row r="1" spans="1:9" ht="13.5">
      <c r="A1" s="23"/>
      <c r="B1" s="137" t="s">
        <v>6</v>
      </c>
      <c r="C1" s="138"/>
      <c r="D1" s="141" t="s">
        <v>7</v>
      </c>
      <c r="E1" s="141"/>
      <c r="F1" s="132" t="s">
        <v>8</v>
      </c>
      <c r="G1" s="132"/>
      <c r="H1" s="139" t="s">
        <v>113</v>
      </c>
      <c r="I1" s="140"/>
    </row>
    <row r="2" spans="1:9" ht="13.5">
      <c r="A2" s="26"/>
      <c r="B2" s="127" t="s">
        <v>11</v>
      </c>
      <c r="C2" s="129"/>
      <c r="D2" s="142" t="s">
        <v>12</v>
      </c>
      <c r="E2" s="142"/>
      <c r="F2" s="142" t="s">
        <v>13</v>
      </c>
      <c r="G2" s="142"/>
      <c r="H2" s="130" t="s">
        <v>114</v>
      </c>
      <c r="I2" s="131"/>
    </row>
    <row r="3" spans="1:9" ht="13.5">
      <c r="A3" s="27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127" t="s">
        <v>110</v>
      </c>
      <c r="I3" s="129"/>
    </row>
    <row r="4" spans="1:9" ht="87.75" customHeight="1" thickBot="1">
      <c r="A4" s="28" t="s">
        <v>16</v>
      </c>
      <c r="B4" s="4" t="s">
        <v>34</v>
      </c>
      <c r="C4" s="4" t="s">
        <v>46</v>
      </c>
      <c r="D4" s="5" t="s">
        <v>47</v>
      </c>
      <c r="E4" s="5" t="s">
        <v>35</v>
      </c>
      <c r="F4" s="5" t="s">
        <v>48</v>
      </c>
      <c r="G4" s="5" t="s">
        <v>49</v>
      </c>
      <c r="H4" s="116" t="s">
        <v>108</v>
      </c>
      <c r="I4" s="117" t="s">
        <v>109</v>
      </c>
    </row>
    <row r="5" spans="1:9" ht="14.25" thickBot="1">
      <c r="A5" s="12"/>
      <c r="B5" s="13"/>
      <c r="C5" s="13"/>
      <c r="D5" s="13"/>
      <c r="E5" s="13"/>
      <c r="F5" s="13"/>
      <c r="G5" s="13"/>
      <c r="H5" s="13"/>
      <c r="I5" s="14"/>
    </row>
    <row r="6" spans="1:9" ht="13.5">
      <c r="A6" s="1" t="s">
        <v>52</v>
      </c>
      <c r="B6" s="29">
        <v>115</v>
      </c>
      <c r="C6" s="46">
        <v>290</v>
      </c>
      <c r="D6" s="29">
        <v>260</v>
      </c>
      <c r="E6" s="19">
        <v>151</v>
      </c>
      <c r="F6" s="29">
        <v>306</v>
      </c>
      <c r="G6" s="46">
        <v>94</v>
      </c>
      <c r="H6" s="63">
        <v>156</v>
      </c>
      <c r="I6" s="64">
        <v>202</v>
      </c>
    </row>
    <row r="7" spans="1:9" ht="13.5">
      <c r="A7" s="1" t="s">
        <v>53</v>
      </c>
      <c r="B7" s="31">
        <v>167</v>
      </c>
      <c r="C7" s="47">
        <v>182</v>
      </c>
      <c r="D7" s="31">
        <v>162</v>
      </c>
      <c r="E7" s="22">
        <v>189</v>
      </c>
      <c r="F7" s="31">
        <v>186</v>
      </c>
      <c r="G7" s="47">
        <v>159</v>
      </c>
      <c r="H7" s="76">
        <v>143</v>
      </c>
      <c r="I7" s="77">
        <v>164</v>
      </c>
    </row>
    <row r="8" spans="1:9" ht="13.5">
      <c r="A8" s="1" t="s">
        <v>54</v>
      </c>
      <c r="B8" s="31">
        <v>103</v>
      </c>
      <c r="C8" s="47">
        <v>295</v>
      </c>
      <c r="D8" s="31">
        <v>261</v>
      </c>
      <c r="E8" s="22">
        <v>139</v>
      </c>
      <c r="F8" s="31">
        <v>312</v>
      </c>
      <c r="G8" s="47">
        <v>94</v>
      </c>
      <c r="H8" s="76">
        <v>147</v>
      </c>
      <c r="I8" s="77">
        <v>215</v>
      </c>
    </row>
    <row r="9" spans="1:9" ht="13.5">
      <c r="A9" s="1" t="s">
        <v>55</v>
      </c>
      <c r="B9" s="31">
        <v>126</v>
      </c>
      <c r="C9" s="47">
        <v>336</v>
      </c>
      <c r="D9" s="31">
        <v>316</v>
      </c>
      <c r="E9" s="22">
        <v>141</v>
      </c>
      <c r="F9" s="31">
        <v>364</v>
      </c>
      <c r="G9" s="47">
        <v>101</v>
      </c>
      <c r="H9" s="76">
        <v>173</v>
      </c>
      <c r="I9" s="77">
        <v>239</v>
      </c>
    </row>
    <row r="10" spans="1:9" ht="13.5">
      <c r="A10" s="1" t="s">
        <v>56</v>
      </c>
      <c r="B10" s="31">
        <v>122</v>
      </c>
      <c r="C10" s="47">
        <v>198</v>
      </c>
      <c r="D10" s="31">
        <v>170</v>
      </c>
      <c r="E10" s="22">
        <v>152</v>
      </c>
      <c r="F10" s="31">
        <v>224</v>
      </c>
      <c r="G10" s="47">
        <v>106</v>
      </c>
      <c r="H10" s="76">
        <v>128</v>
      </c>
      <c r="I10" s="77">
        <v>159</v>
      </c>
    </row>
    <row r="11" spans="1:9" ht="13.5">
      <c r="A11" s="1" t="s">
        <v>57</v>
      </c>
      <c r="B11" s="31">
        <v>81</v>
      </c>
      <c r="C11" s="47">
        <v>84</v>
      </c>
      <c r="D11" s="31">
        <v>73</v>
      </c>
      <c r="E11" s="22">
        <v>96</v>
      </c>
      <c r="F11" s="31">
        <v>96</v>
      </c>
      <c r="G11" s="47">
        <v>70</v>
      </c>
      <c r="H11" s="76">
        <v>67</v>
      </c>
      <c r="I11" s="77">
        <v>83</v>
      </c>
    </row>
    <row r="12" spans="1:9" ht="13.5">
      <c r="A12" s="1" t="s">
        <v>58</v>
      </c>
      <c r="B12" s="31">
        <v>79</v>
      </c>
      <c r="C12" s="47">
        <v>214</v>
      </c>
      <c r="D12" s="31">
        <v>203</v>
      </c>
      <c r="E12" s="22">
        <v>90</v>
      </c>
      <c r="F12" s="31">
        <v>234</v>
      </c>
      <c r="G12" s="47">
        <v>60</v>
      </c>
      <c r="H12" s="76">
        <v>126</v>
      </c>
      <c r="I12" s="77">
        <v>151</v>
      </c>
    </row>
    <row r="13" spans="1:9" ht="13.5">
      <c r="A13" s="1" t="s">
        <v>59</v>
      </c>
      <c r="B13" s="31">
        <v>107</v>
      </c>
      <c r="C13" s="47">
        <v>228</v>
      </c>
      <c r="D13" s="31">
        <v>206</v>
      </c>
      <c r="E13" s="22">
        <v>125</v>
      </c>
      <c r="F13" s="31">
        <v>266</v>
      </c>
      <c r="G13" s="47">
        <v>74</v>
      </c>
      <c r="H13" s="76">
        <v>126</v>
      </c>
      <c r="I13" s="77">
        <v>176</v>
      </c>
    </row>
    <row r="14" spans="1:9" ht="13.5">
      <c r="A14" s="1" t="s">
        <v>60</v>
      </c>
      <c r="B14" s="31">
        <v>59</v>
      </c>
      <c r="C14" s="47">
        <v>226</v>
      </c>
      <c r="D14" s="31">
        <v>200</v>
      </c>
      <c r="E14" s="22">
        <v>82</v>
      </c>
      <c r="F14" s="31">
        <v>240</v>
      </c>
      <c r="G14" s="47">
        <v>45</v>
      </c>
      <c r="H14" s="76">
        <v>97</v>
      </c>
      <c r="I14" s="77">
        <v>153</v>
      </c>
    </row>
    <row r="15" spans="1:9" ht="13.5">
      <c r="A15" s="1" t="s">
        <v>61</v>
      </c>
      <c r="B15" s="31">
        <v>79</v>
      </c>
      <c r="C15" s="47">
        <v>134</v>
      </c>
      <c r="D15" s="31">
        <v>126</v>
      </c>
      <c r="E15" s="22">
        <v>82</v>
      </c>
      <c r="F15" s="31">
        <v>153</v>
      </c>
      <c r="G15" s="47">
        <v>63</v>
      </c>
      <c r="H15" s="76">
        <v>87</v>
      </c>
      <c r="I15" s="77">
        <v>102</v>
      </c>
    </row>
    <row r="16" spans="1:9" ht="13.5">
      <c r="A16" s="1" t="s">
        <v>62</v>
      </c>
      <c r="B16" s="31">
        <v>117</v>
      </c>
      <c r="C16" s="47">
        <v>179</v>
      </c>
      <c r="D16" s="31">
        <v>166</v>
      </c>
      <c r="E16" s="22">
        <v>132</v>
      </c>
      <c r="F16" s="31">
        <v>186</v>
      </c>
      <c r="G16" s="47">
        <v>109</v>
      </c>
      <c r="H16" s="76">
        <v>124</v>
      </c>
      <c r="I16" s="77">
        <v>149</v>
      </c>
    </row>
    <row r="17" spans="1:9" ht="13.5">
      <c r="A17" s="1" t="s">
        <v>63</v>
      </c>
      <c r="B17" s="31">
        <v>64</v>
      </c>
      <c r="C17" s="47">
        <v>93</v>
      </c>
      <c r="D17" s="31">
        <v>72</v>
      </c>
      <c r="E17" s="22">
        <v>81</v>
      </c>
      <c r="F17" s="31">
        <v>102</v>
      </c>
      <c r="G17" s="47">
        <v>58</v>
      </c>
      <c r="H17" s="76">
        <v>64</v>
      </c>
      <c r="I17" s="77">
        <v>77</v>
      </c>
    </row>
    <row r="18" spans="1:9" ht="13.5">
      <c r="A18" s="1" t="s">
        <v>64</v>
      </c>
      <c r="B18" s="31">
        <v>220</v>
      </c>
      <c r="C18" s="47">
        <v>271</v>
      </c>
      <c r="D18" s="31">
        <v>246</v>
      </c>
      <c r="E18" s="22">
        <v>247</v>
      </c>
      <c r="F18" s="31">
        <v>300</v>
      </c>
      <c r="G18" s="47">
        <v>189</v>
      </c>
      <c r="H18" s="76">
        <v>182</v>
      </c>
      <c r="I18" s="77">
        <v>278</v>
      </c>
    </row>
    <row r="19" spans="1:9" ht="13.5">
      <c r="A19" s="1" t="s">
        <v>65</v>
      </c>
      <c r="B19" s="31">
        <v>196</v>
      </c>
      <c r="C19" s="47">
        <v>65</v>
      </c>
      <c r="D19" s="31">
        <v>43</v>
      </c>
      <c r="E19" s="22">
        <v>219</v>
      </c>
      <c r="F19" s="31">
        <v>104</v>
      </c>
      <c r="G19" s="47">
        <v>160</v>
      </c>
      <c r="H19" s="76">
        <v>109</v>
      </c>
      <c r="I19" s="77">
        <v>136</v>
      </c>
    </row>
    <row r="20" spans="1:9" ht="13.5">
      <c r="A20" s="1" t="s">
        <v>66</v>
      </c>
      <c r="B20" s="31">
        <v>105</v>
      </c>
      <c r="C20" s="47">
        <v>62</v>
      </c>
      <c r="D20" s="31">
        <v>46</v>
      </c>
      <c r="E20" s="22">
        <v>126</v>
      </c>
      <c r="F20" s="31">
        <v>69</v>
      </c>
      <c r="G20" s="47">
        <v>102</v>
      </c>
      <c r="H20" s="76">
        <v>59</v>
      </c>
      <c r="I20" s="77">
        <v>93</v>
      </c>
    </row>
    <row r="21" spans="1:9" ht="13.5">
      <c r="A21" s="1" t="s">
        <v>67</v>
      </c>
      <c r="B21" s="80">
        <v>9</v>
      </c>
      <c r="C21" s="92">
        <v>0</v>
      </c>
      <c r="D21" s="80">
        <v>0</v>
      </c>
      <c r="E21" s="85">
        <v>9</v>
      </c>
      <c r="F21" s="80">
        <v>2</v>
      </c>
      <c r="G21" s="92">
        <v>7</v>
      </c>
      <c r="H21" s="90">
        <v>9</v>
      </c>
      <c r="I21" s="91">
        <v>0</v>
      </c>
    </row>
    <row r="22" spans="1:9" ht="13.5">
      <c r="A22" s="1" t="s">
        <v>111</v>
      </c>
      <c r="B22" s="72">
        <v>772</v>
      </c>
      <c r="C22" s="93">
        <v>1419</v>
      </c>
      <c r="D22" s="72">
        <v>1274</v>
      </c>
      <c r="E22" s="73">
        <v>924</v>
      </c>
      <c r="F22" s="72">
        <v>1494</v>
      </c>
      <c r="G22" s="93">
        <v>689</v>
      </c>
      <c r="H22" s="119">
        <v>892</v>
      </c>
      <c r="I22" s="120">
        <v>1095</v>
      </c>
    </row>
    <row r="23" spans="1:9" ht="13.5">
      <c r="A23" s="9" t="s">
        <v>0</v>
      </c>
      <c r="B23" s="17">
        <f aca="true" t="shared" si="0" ref="B23:G23">SUM(B6:B22)</f>
        <v>2521</v>
      </c>
      <c r="C23" s="17">
        <f t="shared" si="0"/>
        <v>4276</v>
      </c>
      <c r="D23" s="17">
        <f t="shared" si="0"/>
        <v>3824</v>
      </c>
      <c r="E23" s="17">
        <f t="shared" si="0"/>
        <v>2985</v>
      </c>
      <c r="F23" s="17">
        <f t="shared" si="0"/>
        <v>4638</v>
      </c>
      <c r="G23" s="17">
        <f t="shared" si="0"/>
        <v>2180</v>
      </c>
      <c r="H23" s="17">
        <f>SUM(H6:H22)</f>
        <v>2689</v>
      </c>
      <c r="I23" s="17">
        <f>SUM(I6:I22)</f>
        <v>3472</v>
      </c>
    </row>
  </sheetData>
  <sheetProtection selectLockedCells="1"/>
  <mergeCells count="9">
    <mergeCell ref="B1:C1"/>
    <mergeCell ref="B2:C2"/>
    <mergeCell ref="H1:I1"/>
    <mergeCell ref="H2:I2"/>
    <mergeCell ref="H3:I3"/>
    <mergeCell ref="D1:E1"/>
    <mergeCell ref="F1:G1"/>
    <mergeCell ref="D2:E2"/>
    <mergeCell ref="F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pane xSplit="1" ySplit="6" topLeftCell="B11" activePane="bottomRight" state="frozen"/>
      <selection pane="topLeft" activeCell="B7" sqref="B7:N22"/>
      <selection pane="topRight" activeCell="B7" sqref="B7:N22"/>
      <selection pane="bottomLeft" activeCell="B7" sqref="B7:N22"/>
      <selection pane="bottomRight" activeCell="B24" sqref="B24:C24"/>
    </sheetView>
  </sheetViews>
  <sheetFormatPr defaultColWidth="9.140625" defaultRowHeight="12.75"/>
  <cols>
    <col min="1" max="1" width="17.28125" style="16" bestFit="1" customWidth="1"/>
    <col min="2" max="12" width="8.7109375" style="10" customWidth="1"/>
    <col min="13" max="16384" width="9.140625" style="10" customWidth="1"/>
  </cols>
  <sheetData>
    <row r="1" spans="1:12" ht="13.5">
      <c r="A1" s="111"/>
      <c r="B1" s="112"/>
      <c r="C1" s="113"/>
      <c r="D1" s="113"/>
      <c r="E1" s="113"/>
      <c r="F1" s="114"/>
      <c r="G1" s="113"/>
      <c r="H1" s="113"/>
      <c r="I1" s="113"/>
      <c r="J1" s="113"/>
      <c r="K1" s="113"/>
      <c r="L1" s="114"/>
    </row>
    <row r="2" spans="1:12" ht="13.5">
      <c r="A2" s="51"/>
      <c r="B2" s="130"/>
      <c r="C2" s="133"/>
      <c r="D2" s="133"/>
      <c r="E2" s="133"/>
      <c r="F2" s="131"/>
      <c r="G2" s="127" t="s">
        <v>68</v>
      </c>
      <c r="H2" s="128"/>
      <c r="I2" s="128"/>
      <c r="J2" s="128"/>
      <c r="K2" s="128"/>
      <c r="L2" s="129"/>
    </row>
    <row r="3" spans="1:12" s="25" customFormat="1" ht="13.5">
      <c r="A3" s="26"/>
      <c r="B3" s="130" t="s">
        <v>14</v>
      </c>
      <c r="C3" s="133"/>
      <c r="D3" s="133"/>
      <c r="E3" s="133"/>
      <c r="F3" s="131"/>
      <c r="G3" s="143" t="s">
        <v>23</v>
      </c>
      <c r="H3" s="144"/>
      <c r="I3" s="143" t="s">
        <v>17</v>
      </c>
      <c r="J3" s="144"/>
      <c r="K3" s="143" t="s">
        <v>18</v>
      </c>
      <c r="L3" s="144"/>
    </row>
    <row r="4" spans="1:12" ht="13.5" customHeight="1">
      <c r="A4" s="27"/>
      <c r="B4" s="127" t="s">
        <v>15</v>
      </c>
      <c r="C4" s="128"/>
      <c r="D4" s="128"/>
      <c r="E4" s="128"/>
      <c r="F4" s="129"/>
      <c r="G4" s="2" t="s">
        <v>4</v>
      </c>
      <c r="H4" s="2" t="s">
        <v>3</v>
      </c>
      <c r="I4" s="2" t="s">
        <v>3</v>
      </c>
      <c r="J4" s="2" t="s">
        <v>4</v>
      </c>
      <c r="K4" s="2" t="s">
        <v>4</v>
      </c>
      <c r="L4" s="2" t="s">
        <v>3</v>
      </c>
    </row>
    <row r="5" spans="1:12" s="11" customFormat="1" ht="87.75" customHeight="1" thickBot="1">
      <c r="A5" s="28" t="s">
        <v>16</v>
      </c>
      <c r="B5" s="7" t="s">
        <v>20</v>
      </c>
      <c r="C5" s="7" t="s">
        <v>21</v>
      </c>
      <c r="D5" s="7" t="s">
        <v>24</v>
      </c>
      <c r="E5" s="7" t="s">
        <v>25</v>
      </c>
      <c r="F5" s="4" t="s">
        <v>22</v>
      </c>
      <c r="G5" s="4" t="s">
        <v>70</v>
      </c>
      <c r="H5" s="4" t="s">
        <v>69</v>
      </c>
      <c r="I5" s="5" t="s">
        <v>71</v>
      </c>
      <c r="J5" s="5" t="s">
        <v>72</v>
      </c>
      <c r="K5" s="5" t="s">
        <v>74</v>
      </c>
      <c r="L5" s="5" t="s">
        <v>73</v>
      </c>
    </row>
    <row r="6" spans="1:12" s="15" customFormat="1" ht="14.25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s="15" customFormat="1" ht="13.5">
      <c r="A7" s="1" t="s">
        <v>52</v>
      </c>
      <c r="B7" s="46">
        <v>1078</v>
      </c>
      <c r="C7" s="19">
        <v>35</v>
      </c>
      <c r="D7" s="40">
        <f>C7+B7</f>
        <v>1113</v>
      </c>
      <c r="E7" s="19">
        <v>425</v>
      </c>
      <c r="F7" s="20">
        <f aca="true" t="shared" si="0" ref="F7:F22">IF(D7&lt;&gt;0,E7/D7,"")</f>
        <v>0.38185085354896675</v>
      </c>
      <c r="G7" s="29">
        <v>80</v>
      </c>
      <c r="H7" s="19">
        <v>343</v>
      </c>
      <c r="I7" s="29">
        <v>334</v>
      </c>
      <c r="J7" s="19">
        <v>89</v>
      </c>
      <c r="K7" s="29">
        <v>92</v>
      </c>
      <c r="L7" s="19">
        <v>326</v>
      </c>
    </row>
    <row r="8" spans="1:12" s="15" customFormat="1" ht="13.5">
      <c r="A8" s="1" t="s">
        <v>53</v>
      </c>
      <c r="B8" s="47">
        <v>943</v>
      </c>
      <c r="C8" s="22">
        <v>40</v>
      </c>
      <c r="D8" s="41">
        <f aca="true" t="shared" si="1" ref="D8:D22">C8+B8</f>
        <v>983</v>
      </c>
      <c r="E8" s="22">
        <v>378</v>
      </c>
      <c r="F8" s="20">
        <f t="shared" si="0"/>
        <v>0.38453713123092575</v>
      </c>
      <c r="G8" s="31">
        <v>133</v>
      </c>
      <c r="H8" s="22">
        <v>244</v>
      </c>
      <c r="I8" s="31">
        <v>239</v>
      </c>
      <c r="J8" s="22">
        <v>138</v>
      </c>
      <c r="K8" s="31">
        <v>150</v>
      </c>
      <c r="L8" s="22">
        <v>217</v>
      </c>
    </row>
    <row r="9" spans="1:12" s="15" customFormat="1" ht="13.5">
      <c r="A9" s="1" t="s">
        <v>54</v>
      </c>
      <c r="B9" s="47">
        <v>974</v>
      </c>
      <c r="C9" s="22">
        <v>63</v>
      </c>
      <c r="D9" s="41">
        <f t="shared" si="1"/>
        <v>1037</v>
      </c>
      <c r="E9" s="22">
        <v>431</v>
      </c>
      <c r="F9" s="20">
        <f t="shared" si="0"/>
        <v>0.4156219864995178</v>
      </c>
      <c r="G9" s="31">
        <v>76</v>
      </c>
      <c r="H9" s="22">
        <v>350</v>
      </c>
      <c r="I9" s="31">
        <v>346</v>
      </c>
      <c r="J9" s="22">
        <v>82</v>
      </c>
      <c r="K9" s="31">
        <v>87</v>
      </c>
      <c r="L9" s="22">
        <v>331</v>
      </c>
    </row>
    <row r="10" spans="1:12" s="15" customFormat="1" ht="13.5">
      <c r="A10" s="1" t="s">
        <v>55</v>
      </c>
      <c r="B10" s="47">
        <v>1172</v>
      </c>
      <c r="C10" s="22">
        <v>55</v>
      </c>
      <c r="D10" s="41">
        <f t="shared" si="1"/>
        <v>1227</v>
      </c>
      <c r="E10" s="22">
        <v>494</v>
      </c>
      <c r="F10" s="20">
        <f t="shared" si="0"/>
        <v>0.4026079869600652</v>
      </c>
      <c r="G10" s="31">
        <v>73</v>
      </c>
      <c r="H10" s="22">
        <v>410</v>
      </c>
      <c r="I10" s="31">
        <v>394</v>
      </c>
      <c r="J10" s="22">
        <v>89</v>
      </c>
      <c r="K10" s="31">
        <v>105</v>
      </c>
      <c r="L10" s="22">
        <v>371</v>
      </c>
    </row>
    <row r="11" spans="1:12" s="15" customFormat="1" ht="13.5">
      <c r="A11" s="1" t="s">
        <v>56</v>
      </c>
      <c r="B11" s="47">
        <v>927</v>
      </c>
      <c r="C11" s="22">
        <v>36</v>
      </c>
      <c r="D11" s="41">
        <f t="shared" si="1"/>
        <v>963</v>
      </c>
      <c r="E11" s="22">
        <v>345</v>
      </c>
      <c r="F11" s="20">
        <f t="shared" si="0"/>
        <v>0.3582554517133956</v>
      </c>
      <c r="G11" s="31">
        <v>92</v>
      </c>
      <c r="H11" s="22">
        <v>249</v>
      </c>
      <c r="I11" s="31">
        <v>234</v>
      </c>
      <c r="J11" s="22">
        <v>110</v>
      </c>
      <c r="K11" s="31">
        <v>100</v>
      </c>
      <c r="L11" s="22">
        <v>230</v>
      </c>
    </row>
    <row r="12" spans="1:12" s="15" customFormat="1" ht="13.5">
      <c r="A12" s="1" t="s">
        <v>57</v>
      </c>
      <c r="B12" s="47">
        <v>482</v>
      </c>
      <c r="C12" s="22">
        <v>22</v>
      </c>
      <c r="D12" s="41">
        <f t="shared" si="1"/>
        <v>504</v>
      </c>
      <c r="E12" s="22">
        <v>176</v>
      </c>
      <c r="F12" s="20">
        <f t="shared" si="0"/>
        <v>0.3492063492063492</v>
      </c>
      <c r="G12" s="31">
        <v>58</v>
      </c>
      <c r="H12" s="22">
        <v>114</v>
      </c>
      <c r="I12" s="31">
        <v>106</v>
      </c>
      <c r="J12" s="22">
        <v>67</v>
      </c>
      <c r="K12" s="31">
        <v>70</v>
      </c>
      <c r="L12" s="22">
        <v>100</v>
      </c>
    </row>
    <row r="13" spans="1:12" s="15" customFormat="1" ht="13.5">
      <c r="A13" s="1" t="s">
        <v>58</v>
      </c>
      <c r="B13" s="47">
        <v>798</v>
      </c>
      <c r="C13" s="22">
        <v>41</v>
      </c>
      <c r="D13" s="41">
        <f t="shared" si="1"/>
        <v>839</v>
      </c>
      <c r="E13" s="22">
        <v>308</v>
      </c>
      <c r="F13" s="20">
        <f t="shared" si="0"/>
        <v>0.367103694874851</v>
      </c>
      <c r="G13" s="31">
        <v>50</v>
      </c>
      <c r="H13" s="22">
        <v>256</v>
      </c>
      <c r="I13" s="31">
        <v>243</v>
      </c>
      <c r="J13" s="22">
        <v>64</v>
      </c>
      <c r="K13" s="31">
        <v>57</v>
      </c>
      <c r="L13" s="22">
        <v>246</v>
      </c>
    </row>
    <row r="14" spans="1:12" s="15" customFormat="1" ht="13.5">
      <c r="A14" s="1" t="s">
        <v>59</v>
      </c>
      <c r="B14" s="47">
        <v>790</v>
      </c>
      <c r="C14" s="22">
        <v>39</v>
      </c>
      <c r="D14" s="41">
        <f t="shared" si="1"/>
        <v>829</v>
      </c>
      <c r="E14" s="22">
        <v>354</v>
      </c>
      <c r="F14" s="20">
        <f t="shared" si="0"/>
        <v>0.4270205066344994</v>
      </c>
      <c r="G14" s="31">
        <v>76</v>
      </c>
      <c r="H14" s="22">
        <v>274</v>
      </c>
      <c r="I14" s="31">
        <v>254</v>
      </c>
      <c r="J14" s="22">
        <v>98</v>
      </c>
      <c r="K14" s="31">
        <v>85</v>
      </c>
      <c r="L14" s="22">
        <v>261</v>
      </c>
    </row>
    <row r="15" spans="1:12" s="15" customFormat="1" ht="13.5">
      <c r="A15" s="1" t="s">
        <v>60</v>
      </c>
      <c r="B15" s="47">
        <v>706</v>
      </c>
      <c r="C15" s="22">
        <v>42</v>
      </c>
      <c r="D15" s="41">
        <f t="shared" si="1"/>
        <v>748</v>
      </c>
      <c r="E15" s="22">
        <v>300</v>
      </c>
      <c r="F15" s="20">
        <f t="shared" si="0"/>
        <v>0.40106951871657753</v>
      </c>
      <c r="G15" s="31">
        <v>45</v>
      </c>
      <c r="H15" s="22">
        <v>253</v>
      </c>
      <c r="I15" s="31">
        <v>248</v>
      </c>
      <c r="J15" s="22">
        <v>46</v>
      </c>
      <c r="K15" s="31">
        <v>48</v>
      </c>
      <c r="L15" s="22">
        <v>246</v>
      </c>
    </row>
    <row r="16" spans="1:12" s="15" customFormat="1" ht="13.5">
      <c r="A16" s="1" t="s">
        <v>61</v>
      </c>
      <c r="B16" s="47">
        <v>592</v>
      </c>
      <c r="C16" s="22">
        <v>39</v>
      </c>
      <c r="D16" s="41">
        <f t="shared" si="1"/>
        <v>631</v>
      </c>
      <c r="E16" s="22">
        <v>224</v>
      </c>
      <c r="F16" s="20">
        <f t="shared" si="0"/>
        <v>0.3549920760697306</v>
      </c>
      <c r="G16" s="31">
        <v>69</v>
      </c>
      <c r="H16" s="22">
        <v>154</v>
      </c>
      <c r="I16" s="31">
        <v>149</v>
      </c>
      <c r="J16" s="22">
        <v>71</v>
      </c>
      <c r="K16" s="31">
        <v>68</v>
      </c>
      <c r="L16" s="22">
        <v>151</v>
      </c>
    </row>
    <row r="17" spans="1:12" s="15" customFormat="1" ht="13.5">
      <c r="A17" s="1" t="s">
        <v>62</v>
      </c>
      <c r="B17" s="47">
        <v>768</v>
      </c>
      <c r="C17" s="22">
        <v>49</v>
      </c>
      <c r="D17" s="41">
        <f t="shared" si="1"/>
        <v>817</v>
      </c>
      <c r="E17" s="22">
        <v>311</v>
      </c>
      <c r="F17" s="20">
        <f t="shared" si="0"/>
        <v>0.3806609547123623</v>
      </c>
      <c r="G17" s="31">
        <v>108</v>
      </c>
      <c r="H17" s="22">
        <v>199</v>
      </c>
      <c r="I17" s="31">
        <v>197</v>
      </c>
      <c r="J17" s="22">
        <v>110</v>
      </c>
      <c r="K17" s="31">
        <v>106</v>
      </c>
      <c r="L17" s="22">
        <v>201</v>
      </c>
    </row>
    <row r="18" spans="1:12" s="15" customFormat="1" ht="13.5">
      <c r="A18" s="1" t="s">
        <v>63</v>
      </c>
      <c r="B18" s="47">
        <v>436</v>
      </c>
      <c r="C18" s="22">
        <v>21</v>
      </c>
      <c r="D18" s="41">
        <f t="shared" si="1"/>
        <v>457</v>
      </c>
      <c r="E18" s="22">
        <v>173</v>
      </c>
      <c r="F18" s="20">
        <f t="shared" si="0"/>
        <v>0.3785557986870897</v>
      </c>
      <c r="G18" s="34">
        <v>54</v>
      </c>
      <c r="H18" s="71">
        <v>116</v>
      </c>
      <c r="I18" s="34">
        <v>108</v>
      </c>
      <c r="J18" s="71">
        <v>63</v>
      </c>
      <c r="K18" s="34">
        <v>62</v>
      </c>
      <c r="L18" s="71">
        <v>103</v>
      </c>
    </row>
    <row r="19" spans="1:12" s="15" customFormat="1" ht="13.5">
      <c r="A19" s="1" t="s">
        <v>64</v>
      </c>
      <c r="B19" s="47">
        <v>958</v>
      </c>
      <c r="C19" s="22">
        <v>91</v>
      </c>
      <c r="D19" s="41">
        <f t="shared" si="1"/>
        <v>1049</v>
      </c>
      <c r="E19" s="22">
        <v>514</v>
      </c>
      <c r="F19" s="20">
        <f t="shared" si="0"/>
        <v>0.4899904671115348</v>
      </c>
      <c r="G19" s="34">
        <v>225</v>
      </c>
      <c r="H19" s="71">
        <v>283</v>
      </c>
      <c r="I19" s="34">
        <v>291</v>
      </c>
      <c r="J19" s="71">
        <v>218</v>
      </c>
      <c r="K19" s="34">
        <v>196</v>
      </c>
      <c r="L19" s="71">
        <v>311</v>
      </c>
    </row>
    <row r="20" spans="1:12" s="15" customFormat="1" ht="13.5">
      <c r="A20" s="1" t="s">
        <v>65</v>
      </c>
      <c r="B20" s="47">
        <v>478</v>
      </c>
      <c r="C20" s="22">
        <v>24</v>
      </c>
      <c r="D20" s="41">
        <f t="shared" si="1"/>
        <v>502</v>
      </c>
      <c r="E20" s="22">
        <v>274</v>
      </c>
      <c r="F20" s="20">
        <f t="shared" si="0"/>
        <v>0.545816733067729</v>
      </c>
      <c r="G20" s="34">
        <v>176</v>
      </c>
      <c r="H20" s="71">
        <v>96</v>
      </c>
      <c r="I20" s="34">
        <v>60</v>
      </c>
      <c r="J20" s="71">
        <v>209</v>
      </c>
      <c r="K20" s="34">
        <v>155</v>
      </c>
      <c r="L20" s="71">
        <v>116</v>
      </c>
    </row>
    <row r="21" spans="1:12" s="15" customFormat="1" ht="13.5">
      <c r="A21" s="1" t="s">
        <v>66</v>
      </c>
      <c r="B21" s="47">
        <v>406</v>
      </c>
      <c r="C21" s="22">
        <v>23</v>
      </c>
      <c r="D21" s="41">
        <f t="shared" si="1"/>
        <v>429</v>
      </c>
      <c r="E21" s="22">
        <v>177</v>
      </c>
      <c r="F21" s="20">
        <f t="shared" si="0"/>
        <v>0.4125874125874126</v>
      </c>
      <c r="G21" s="34">
        <v>116</v>
      </c>
      <c r="H21" s="71">
        <v>59</v>
      </c>
      <c r="I21" s="34">
        <v>61</v>
      </c>
      <c r="J21" s="71">
        <v>115</v>
      </c>
      <c r="K21" s="34">
        <v>108</v>
      </c>
      <c r="L21" s="71">
        <v>66</v>
      </c>
    </row>
    <row r="22" spans="1:12" s="15" customFormat="1" ht="13.5">
      <c r="A22" s="1" t="s">
        <v>67</v>
      </c>
      <c r="B22" s="47">
        <v>10</v>
      </c>
      <c r="C22" s="22">
        <v>0</v>
      </c>
      <c r="D22" s="41">
        <f t="shared" si="1"/>
        <v>10</v>
      </c>
      <c r="E22" s="22">
        <v>9</v>
      </c>
      <c r="F22" s="20">
        <f t="shared" si="0"/>
        <v>0.9</v>
      </c>
      <c r="G22" s="96">
        <v>7</v>
      </c>
      <c r="H22" s="97">
        <v>2</v>
      </c>
      <c r="I22" s="96">
        <v>0</v>
      </c>
      <c r="J22" s="97">
        <v>9</v>
      </c>
      <c r="K22" s="96">
        <v>7</v>
      </c>
      <c r="L22" s="97">
        <v>2</v>
      </c>
    </row>
    <row r="23" spans="1:12" s="33" customFormat="1" ht="13.5">
      <c r="A23" s="1" t="s">
        <v>111</v>
      </c>
      <c r="B23" s="115"/>
      <c r="C23" s="78"/>
      <c r="D23" s="78"/>
      <c r="E23" s="22">
        <v>2263</v>
      </c>
      <c r="F23" s="79">
        <f>IF(D23&lt;&gt;0,E23/D23,"")</f>
      </c>
      <c r="G23" s="72">
        <v>663</v>
      </c>
      <c r="H23" s="73">
        <v>1574</v>
      </c>
      <c r="I23" s="72">
        <v>1542</v>
      </c>
      <c r="J23" s="73">
        <v>697</v>
      </c>
      <c r="K23" s="72">
        <v>700</v>
      </c>
      <c r="L23" s="73">
        <v>1533</v>
      </c>
    </row>
    <row r="24" spans="1:12" ht="13.5">
      <c r="A24" s="9" t="s">
        <v>0</v>
      </c>
      <c r="B24" s="17">
        <f>SUM(B7:B23)</f>
        <v>11518</v>
      </c>
      <c r="C24" s="17">
        <f>SUM(C7:C23)</f>
        <v>620</v>
      </c>
      <c r="D24" s="17">
        <f>SUM(D7:D23)</f>
        <v>12138</v>
      </c>
      <c r="E24" s="17">
        <f>SUM(E7:E23)</f>
        <v>7156</v>
      </c>
      <c r="F24" s="58">
        <f>IF(D24&lt;&gt;0,E24/D24,"")</f>
        <v>0.589553468446202</v>
      </c>
      <c r="G24" s="53">
        <f aca="true" t="shared" si="2" ref="G24:L24">SUM(G7:G23)</f>
        <v>2101</v>
      </c>
      <c r="H24" s="17">
        <f t="shared" si="2"/>
        <v>4976</v>
      </c>
      <c r="I24" s="17">
        <f t="shared" si="2"/>
        <v>4806</v>
      </c>
      <c r="J24" s="17">
        <f t="shared" si="2"/>
        <v>2275</v>
      </c>
      <c r="K24" s="17">
        <f t="shared" si="2"/>
        <v>2196</v>
      </c>
      <c r="L24" s="17">
        <f t="shared" si="2"/>
        <v>4811</v>
      </c>
    </row>
    <row r="25" ht="13.5">
      <c r="A25" s="35"/>
    </row>
  </sheetData>
  <sheetProtection selectLockedCells="1"/>
  <mergeCells count="7">
    <mergeCell ref="B4:F4"/>
    <mergeCell ref="B2:F2"/>
    <mergeCell ref="B3:F3"/>
    <mergeCell ref="G2:L2"/>
    <mergeCell ref="G3:H3"/>
    <mergeCell ref="I3:J3"/>
    <mergeCell ref="K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zoomScalePageLayoutView="0" workbookViewId="0" topLeftCell="A1">
      <pane xSplit="1" ySplit="6" topLeftCell="B7" activePane="bottomRight" state="frozen"/>
      <selection pane="topLeft" activeCell="B7" sqref="B7:N22"/>
      <selection pane="topRight" activeCell="B7" sqref="B7:N22"/>
      <selection pane="bottomLeft" activeCell="B7" sqref="B7:N22"/>
      <selection pane="bottomRight" activeCell="I23" sqref="I23"/>
    </sheetView>
  </sheetViews>
  <sheetFormatPr defaultColWidth="9.140625" defaultRowHeight="12.75"/>
  <cols>
    <col min="1" max="1" width="15.28125" style="16" customWidth="1"/>
    <col min="2" max="4" width="8.7109375" style="16" customWidth="1"/>
    <col min="5" max="5" width="11.57421875" style="16" bestFit="1" customWidth="1"/>
    <col min="6" max="7" width="8.7109375" style="10" customWidth="1"/>
    <col min="8" max="8" width="9.28125" style="10" bestFit="1" customWidth="1"/>
    <col min="9" max="9" width="8.7109375" style="10" bestFit="1" customWidth="1"/>
    <col min="10" max="10" width="11.57421875" style="10" bestFit="1" customWidth="1"/>
    <col min="11" max="11" width="10.421875" style="10" customWidth="1"/>
    <col min="12" max="12" width="9.28125" style="10" bestFit="1" customWidth="1"/>
    <col min="13" max="13" width="8.421875" style="10" customWidth="1"/>
    <col min="14" max="14" width="9.7109375" style="10" bestFit="1" customWidth="1"/>
    <col min="15" max="15" width="10.7109375" style="10" bestFit="1" customWidth="1"/>
    <col min="16" max="16" width="10.421875" style="10" bestFit="1" customWidth="1"/>
    <col min="17" max="17" width="9.7109375" style="10" bestFit="1" customWidth="1"/>
    <col min="18" max="18" width="13.28125" style="10" bestFit="1" customWidth="1"/>
    <col min="19" max="19" width="10.00390625" style="10" bestFit="1" customWidth="1"/>
    <col min="20" max="16384" width="9.140625" style="10" customWidth="1"/>
  </cols>
  <sheetData>
    <row r="1" spans="1:9" ht="13.5">
      <c r="A1" s="23"/>
      <c r="B1" s="132" t="s">
        <v>26</v>
      </c>
      <c r="C1" s="132"/>
      <c r="D1" s="132"/>
      <c r="E1" s="52" t="s">
        <v>29</v>
      </c>
      <c r="F1" s="137"/>
      <c r="G1" s="138"/>
      <c r="H1" s="55"/>
      <c r="I1" s="43"/>
    </row>
    <row r="2" spans="1:9" ht="13.5">
      <c r="A2" s="24"/>
      <c r="B2" s="130" t="s">
        <v>27</v>
      </c>
      <c r="C2" s="133"/>
      <c r="D2" s="131"/>
      <c r="E2" s="48" t="s">
        <v>28</v>
      </c>
      <c r="F2" s="130" t="s">
        <v>26</v>
      </c>
      <c r="G2" s="131"/>
      <c r="H2" s="54" t="s">
        <v>26</v>
      </c>
      <c r="I2" s="48" t="s">
        <v>26</v>
      </c>
    </row>
    <row r="3" spans="1:9" ht="13.5">
      <c r="A3" s="24"/>
      <c r="B3" s="143" t="s">
        <v>50</v>
      </c>
      <c r="C3" s="144"/>
      <c r="D3" s="49" t="s">
        <v>36</v>
      </c>
      <c r="E3" s="48" t="s">
        <v>19</v>
      </c>
      <c r="F3" s="127" t="s">
        <v>11</v>
      </c>
      <c r="G3" s="129"/>
      <c r="H3" s="39" t="s">
        <v>30</v>
      </c>
      <c r="I3" s="8" t="s">
        <v>31</v>
      </c>
    </row>
    <row r="4" spans="1:9" ht="13.5">
      <c r="A4" s="37"/>
      <c r="B4" s="2" t="s">
        <v>4</v>
      </c>
      <c r="C4" s="2" t="s">
        <v>3</v>
      </c>
      <c r="D4" s="2" t="s">
        <v>3</v>
      </c>
      <c r="E4" s="2" t="s">
        <v>3</v>
      </c>
      <c r="F4" s="3" t="s">
        <v>3</v>
      </c>
      <c r="G4" s="3" t="s">
        <v>4</v>
      </c>
      <c r="H4" s="3" t="s">
        <v>3</v>
      </c>
      <c r="I4" s="3" t="s">
        <v>4</v>
      </c>
    </row>
    <row r="5" spans="1:9" ht="87.75" customHeight="1" thickBot="1">
      <c r="A5" s="38" t="s">
        <v>16</v>
      </c>
      <c r="B5" s="4" t="s">
        <v>76</v>
      </c>
      <c r="C5" s="4" t="s">
        <v>75</v>
      </c>
      <c r="D5" s="4" t="s">
        <v>77</v>
      </c>
      <c r="E5" s="4" t="s">
        <v>78</v>
      </c>
      <c r="F5" s="56" t="s">
        <v>79</v>
      </c>
      <c r="G5" s="5" t="s">
        <v>80</v>
      </c>
      <c r="H5" s="5" t="s">
        <v>81</v>
      </c>
      <c r="I5" s="74" t="s">
        <v>82</v>
      </c>
    </row>
    <row r="6" spans="1:9" ht="14.25" thickBot="1">
      <c r="A6" s="12"/>
      <c r="B6" s="13"/>
      <c r="C6" s="13"/>
      <c r="D6" s="13"/>
      <c r="E6" s="42"/>
      <c r="F6" s="42"/>
      <c r="G6" s="13"/>
      <c r="H6" s="13"/>
      <c r="I6" s="14"/>
    </row>
    <row r="7" spans="1:9" ht="13.5">
      <c r="A7" s="1" t="s">
        <v>52</v>
      </c>
      <c r="B7" s="29">
        <v>133</v>
      </c>
      <c r="C7" s="19">
        <v>281</v>
      </c>
      <c r="D7" s="46">
        <v>334</v>
      </c>
      <c r="E7" s="59">
        <v>337</v>
      </c>
      <c r="F7" s="63">
        <v>238</v>
      </c>
      <c r="G7" s="19">
        <v>165</v>
      </c>
      <c r="H7" s="29">
        <v>344</v>
      </c>
      <c r="I7" s="18">
        <v>295</v>
      </c>
    </row>
    <row r="8" spans="1:9" ht="13.5">
      <c r="A8" s="1" t="s">
        <v>53</v>
      </c>
      <c r="B8" s="31">
        <v>155</v>
      </c>
      <c r="C8" s="22">
        <v>210</v>
      </c>
      <c r="D8" s="47">
        <v>248</v>
      </c>
      <c r="E8" s="60">
        <v>240</v>
      </c>
      <c r="F8" s="65">
        <v>154</v>
      </c>
      <c r="G8" s="22">
        <v>205</v>
      </c>
      <c r="H8" s="31">
        <v>255</v>
      </c>
      <c r="I8" s="21">
        <v>294</v>
      </c>
    </row>
    <row r="9" spans="1:9" ht="13.5">
      <c r="A9" s="1" t="s">
        <v>54</v>
      </c>
      <c r="B9" s="31">
        <v>111</v>
      </c>
      <c r="C9" s="22">
        <v>296</v>
      </c>
      <c r="D9" s="47">
        <v>339</v>
      </c>
      <c r="E9" s="60">
        <v>341</v>
      </c>
      <c r="F9" s="65">
        <v>264</v>
      </c>
      <c r="G9" s="22">
        <v>141</v>
      </c>
      <c r="H9" s="31">
        <v>354</v>
      </c>
      <c r="I9" s="21">
        <v>289</v>
      </c>
    </row>
    <row r="10" spans="1:9" ht="13.5">
      <c r="A10" s="1" t="s">
        <v>55</v>
      </c>
      <c r="B10" s="31">
        <v>125</v>
      </c>
      <c r="C10" s="22">
        <v>346</v>
      </c>
      <c r="D10" s="47">
        <v>391</v>
      </c>
      <c r="E10" s="60">
        <v>382</v>
      </c>
      <c r="F10" s="65">
        <v>301</v>
      </c>
      <c r="G10" s="22">
        <v>168</v>
      </c>
      <c r="H10" s="31">
        <v>394</v>
      </c>
      <c r="I10" s="21">
        <v>319</v>
      </c>
    </row>
    <row r="11" spans="1:9" ht="13.5">
      <c r="A11" s="1" t="s">
        <v>56</v>
      </c>
      <c r="B11" s="31">
        <v>121</v>
      </c>
      <c r="C11" s="22">
        <v>216</v>
      </c>
      <c r="D11" s="47">
        <v>259</v>
      </c>
      <c r="E11" s="60">
        <v>263</v>
      </c>
      <c r="F11" s="65">
        <v>161</v>
      </c>
      <c r="G11" s="22">
        <v>165</v>
      </c>
      <c r="H11" s="31">
        <v>273</v>
      </c>
      <c r="I11" s="21">
        <v>245</v>
      </c>
    </row>
    <row r="12" spans="1:9" ht="13.5">
      <c r="A12" s="1" t="s">
        <v>57</v>
      </c>
      <c r="B12" s="31">
        <v>78</v>
      </c>
      <c r="C12" s="22">
        <v>93</v>
      </c>
      <c r="D12" s="47">
        <v>118</v>
      </c>
      <c r="E12" s="60">
        <v>118</v>
      </c>
      <c r="F12" s="65">
        <v>73</v>
      </c>
      <c r="G12" s="22">
        <v>91</v>
      </c>
      <c r="H12" s="31">
        <v>123</v>
      </c>
      <c r="I12" s="21">
        <v>133</v>
      </c>
    </row>
    <row r="13" spans="1:9" ht="13.5">
      <c r="A13" s="1" t="s">
        <v>58</v>
      </c>
      <c r="B13" s="31">
        <v>79</v>
      </c>
      <c r="C13" s="22">
        <v>221</v>
      </c>
      <c r="D13" s="47">
        <v>250</v>
      </c>
      <c r="E13" s="60">
        <v>247</v>
      </c>
      <c r="F13" s="65">
        <v>189</v>
      </c>
      <c r="G13" s="22">
        <v>110</v>
      </c>
      <c r="H13" s="31">
        <v>255</v>
      </c>
      <c r="I13" s="21">
        <v>225</v>
      </c>
    </row>
    <row r="14" spans="1:9" ht="13.5">
      <c r="A14" s="1" t="s">
        <v>59</v>
      </c>
      <c r="B14" s="31">
        <v>117</v>
      </c>
      <c r="C14" s="22">
        <v>226</v>
      </c>
      <c r="D14" s="47">
        <v>284</v>
      </c>
      <c r="E14" s="60">
        <v>284</v>
      </c>
      <c r="F14" s="65">
        <v>181</v>
      </c>
      <c r="G14" s="22">
        <v>157</v>
      </c>
      <c r="H14" s="31">
        <v>295</v>
      </c>
      <c r="I14" s="21">
        <v>259</v>
      </c>
    </row>
    <row r="15" spans="1:9" ht="13.5">
      <c r="A15" s="1" t="s">
        <v>60</v>
      </c>
      <c r="B15" s="31">
        <v>66</v>
      </c>
      <c r="C15" s="22">
        <v>223</v>
      </c>
      <c r="D15" s="47">
        <v>247</v>
      </c>
      <c r="E15" s="60">
        <v>246</v>
      </c>
      <c r="F15" s="65">
        <v>190</v>
      </c>
      <c r="G15" s="22">
        <v>103</v>
      </c>
      <c r="H15" s="31">
        <v>263</v>
      </c>
      <c r="I15" s="21">
        <v>218</v>
      </c>
    </row>
    <row r="16" spans="1:9" ht="13.5">
      <c r="A16" s="1" t="s">
        <v>61</v>
      </c>
      <c r="B16" s="31">
        <v>90</v>
      </c>
      <c r="C16" s="22">
        <v>127</v>
      </c>
      <c r="D16" s="47">
        <v>177</v>
      </c>
      <c r="E16" s="60">
        <v>170</v>
      </c>
      <c r="F16" s="65">
        <v>115</v>
      </c>
      <c r="G16" s="22">
        <v>100</v>
      </c>
      <c r="H16" s="31">
        <v>177</v>
      </c>
      <c r="I16" s="21">
        <v>172</v>
      </c>
    </row>
    <row r="17" spans="1:9" ht="13.5">
      <c r="A17" s="1" t="s">
        <v>62</v>
      </c>
      <c r="B17" s="31">
        <v>126</v>
      </c>
      <c r="C17" s="22">
        <v>178</v>
      </c>
      <c r="D17" s="47">
        <v>242</v>
      </c>
      <c r="E17" s="60">
        <v>243</v>
      </c>
      <c r="F17" s="65">
        <v>140</v>
      </c>
      <c r="G17" s="22">
        <v>160</v>
      </c>
      <c r="H17" s="31">
        <v>247</v>
      </c>
      <c r="I17" s="21">
        <v>253</v>
      </c>
    </row>
    <row r="18" spans="1:9" ht="13.5">
      <c r="A18" s="1" t="s">
        <v>63</v>
      </c>
      <c r="B18" s="34">
        <v>80</v>
      </c>
      <c r="C18" s="71">
        <v>85</v>
      </c>
      <c r="D18" s="47">
        <v>133</v>
      </c>
      <c r="E18" s="60">
        <v>128</v>
      </c>
      <c r="F18" s="65">
        <v>71</v>
      </c>
      <c r="G18" s="22">
        <v>89</v>
      </c>
      <c r="H18" s="34">
        <v>140</v>
      </c>
      <c r="I18" s="21">
        <v>136</v>
      </c>
    </row>
    <row r="19" spans="1:9" ht="13.5">
      <c r="A19" s="1" t="s">
        <v>64</v>
      </c>
      <c r="B19" s="31">
        <v>257</v>
      </c>
      <c r="C19" s="22">
        <v>245</v>
      </c>
      <c r="D19" s="47">
        <v>395</v>
      </c>
      <c r="E19" s="60">
        <v>403</v>
      </c>
      <c r="F19" s="65">
        <v>216</v>
      </c>
      <c r="G19" s="22">
        <v>277</v>
      </c>
      <c r="H19" s="34">
        <v>419</v>
      </c>
      <c r="I19" s="21">
        <v>425</v>
      </c>
    </row>
    <row r="20" spans="1:9" ht="13.5">
      <c r="A20" s="1" t="s">
        <v>65</v>
      </c>
      <c r="B20" s="31">
        <v>237</v>
      </c>
      <c r="C20" s="22">
        <v>35</v>
      </c>
      <c r="D20" s="47">
        <v>191</v>
      </c>
      <c r="E20" s="60">
        <v>232</v>
      </c>
      <c r="F20" s="65">
        <v>41</v>
      </c>
      <c r="G20" s="22">
        <v>226</v>
      </c>
      <c r="H20" s="34">
        <v>224</v>
      </c>
      <c r="I20" s="21">
        <v>255</v>
      </c>
    </row>
    <row r="21" spans="1:9" ht="13.5">
      <c r="A21" s="1" t="s">
        <v>66</v>
      </c>
      <c r="B21" s="31">
        <v>124</v>
      </c>
      <c r="C21" s="22">
        <v>51</v>
      </c>
      <c r="D21" s="47">
        <v>116</v>
      </c>
      <c r="E21" s="60">
        <v>128</v>
      </c>
      <c r="F21" s="65">
        <v>43</v>
      </c>
      <c r="G21" s="22">
        <v>127</v>
      </c>
      <c r="H21" s="34">
        <v>137</v>
      </c>
      <c r="I21" s="21">
        <v>155</v>
      </c>
    </row>
    <row r="22" spans="1:9" ht="13.5">
      <c r="A22" s="1" t="s">
        <v>67</v>
      </c>
      <c r="B22" s="80">
        <v>9</v>
      </c>
      <c r="C22" s="85">
        <v>0</v>
      </c>
      <c r="D22" s="47">
        <v>4</v>
      </c>
      <c r="E22" s="98">
        <v>4</v>
      </c>
      <c r="F22" s="76">
        <v>0</v>
      </c>
      <c r="G22" s="71">
        <v>9</v>
      </c>
      <c r="H22" s="34">
        <v>4</v>
      </c>
      <c r="I22" s="21">
        <v>7</v>
      </c>
    </row>
    <row r="23" spans="1:14" ht="13.5">
      <c r="A23" s="1" t="s">
        <v>111</v>
      </c>
      <c r="B23" s="72">
        <v>832</v>
      </c>
      <c r="C23" s="73">
        <v>1357</v>
      </c>
      <c r="D23" s="47">
        <v>1669</v>
      </c>
      <c r="E23" s="61">
        <v>1718</v>
      </c>
      <c r="F23" s="67">
        <v>1107</v>
      </c>
      <c r="G23" s="70">
        <v>1081</v>
      </c>
      <c r="H23" s="34">
        <v>1777</v>
      </c>
      <c r="I23" s="21">
        <v>1679</v>
      </c>
      <c r="N23" s="75"/>
    </row>
    <row r="24" spans="1:9" ht="13.5">
      <c r="A24" s="9" t="s">
        <v>0</v>
      </c>
      <c r="B24" s="17">
        <f aca="true" t="shared" si="0" ref="B24:I24">SUM(B7:B23)</f>
        <v>2740</v>
      </c>
      <c r="C24" s="17">
        <f t="shared" si="0"/>
        <v>4190</v>
      </c>
      <c r="D24" s="17">
        <f t="shared" si="0"/>
        <v>5397</v>
      </c>
      <c r="E24" s="17">
        <f t="shared" si="0"/>
        <v>5484</v>
      </c>
      <c r="F24" s="17">
        <f t="shared" si="0"/>
        <v>3484</v>
      </c>
      <c r="G24" s="17">
        <f t="shared" si="0"/>
        <v>3374</v>
      </c>
      <c r="H24" s="17">
        <f t="shared" si="0"/>
        <v>5681</v>
      </c>
      <c r="I24" s="17">
        <f t="shared" si="0"/>
        <v>5359</v>
      </c>
    </row>
  </sheetData>
  <sheetProtection selectLockedCells="1"/>
  <mergeCells count="6">
    <mergeCell ref="F1:G1"/>
    <mergeCell ref="F2:G2"/>
    <mergeCell ref="F3:G3"/>
    <mergeCell ref="B1:D1"/>
    <mergeCell ref="B2:D2"/>
    <mergeCell ref="B3:C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zoomScalePageLayoutView="0" workbookViewId="0" topLeftCell="A1">
      <pane xSplit="1" ySplit="6" topLeftCell="B7" activePane="bottomRight" state="frozen"/>
      <selection pane="topLeft" activeCell="B7" sqref="B7:N22"/>
      <selection pane="topRight" activeCell="B7" sqref="B7:N22"/>
      <selection pane="bottomLeft" activeCell="B7" sqref="B7:N22"/>
      <selection pane="bottomRight" activeCell="B7" sqref="B7"/>
    </sheetView>
  </sheetViews>
  <sheetFormatPr defaultColWidth="9.140625" defaultRowHeight="12.75"/>
  <cols>
    <col min="1" max="1" width="15.28125" style="16" customWidth="1"/>
    <col min="2" max="2" width="9.57421875" style="10" customWidth="1"/>
    <col min="3" max="3" width="8.00390625" style="10" customWidth="1"/>
    <col min="4" max="4" width="8.140625" style="10" customWidth="1"/>
    <col min="5" max="5" width="8.7109375" style="10" customWidth="1"/>
    <col min="6" max="6" width="7.57421875" style="10" customWidth="1"/>
    <col min="7" max="7" width="8.140625" style="10" customWidth="1"/>
    <col min="8" max="13" width="8.7109375" style="10" customWidth="1"/>
    <col min="14" max="14" width="4.28125" style="10" customWidth="1"/>
    <col min="15" max="16384" width="9.140625" style="10" customWidth="1"/>
  </cols>
  <sheetData>
    <row r="1" spans="1:13" ht="13.5">
      <c r="A1" s="23"/>
      <c r="B1" s="139"/>
      <c r="C1" s="148"/>
      <c r="D1" s="148"/>
      <c r="E1" s="148"/>
      <c r="F1" s="148"/>
      <c r="G1" s="148"/>
      <c r="H1" s="140"/>
      <c r="I1" s="121"/>
      <c r="J1" s="122"/>
      <c r="K1" s="122"/>
      <c r="L1" s="122"/>
      <c r="M1" s="123"/>
    </row>
    <row r="2" spans="1:13" ht="13.5">
      <c r="A2" s="51"/>
      <c r="B2" s="130" t="s">
        <v>99</v>
      </c>
      <c r="C2" s="133"/>
      <c r="D2" s="133"/>
      <c r="E2" s="133"/>
      <c r="F2" s="133"/>
      <c r="G2" s="133"/>
      <c r="H2" s="131"/>
      <c r="I2" s="130" t="s">
        <v>14</v>
      </c>
      <c r="J2" s="133"/>
      <c r="K2" s="133"/>
      <c r="L2" s="133"/>
      <c r="M2" s="131"/>
    </row>
    <row r="3" spans="1:14" ht="13.5">
      <c r="A3" s="26"/>
      <c r="B3" s="127" t="s">
        <v>100</v>
      </c>
      <c r="C3" s="128"/>
      <c r="D3" s="128"/>
      <c r="E3" s="128"/>
      <c r="F3" s="128"/>
      <c r="G3" s="128"/>
      <c r="H3" s="129"/>
      <c r="I3" s="130" t="s">
        <v>15</v>
      </c>
      <c r="J3" s="133"/>
      <c r="K3" s="133"/>
      <c r="L3" s="133"/>
      <c r="M3" s="131"/>
      <c r="N3" s="25"/>
    </row>
    <row r="4" spans="1:13" ht="13.5">
      <c r="A4" s="27"/>
      <c r="B4" s="8" t="s">
        <v>107</v>
      </c>
      <c r="C4" s="127" t="s">
        <v>116</v>
      </c>
      <c r="D4" s="128"/>
      <c r="E4" s="128"/>
      <c r="F4" s="128"/>
      <c r="G4" s="128"/>
      <c r="H4" s="129"/>
      <c r="I4" s="145"/>
      <c r="J4" s="146"/>
      <c r="K4" s="146"/>
      <c r="L4" s="146"/>
      <c r="M4" s="147"/>
    </row>
    <row r="5" spans="1:14" ht="92.25" customHeight="1" thickBot="1">
      <c r="A5" s="28" t="s">
        <v>16</v>
      </c>
      <c r="B5" s="6" t="s">
        <v>98</v>
      </c>
      <c r="C5" s="6" t="s">
        <v>102</v>
      </c>
      <c r="D5" s="6" t="s">
        <v>101</v>
      </c>
      <c r="E5" s="6" t="s">
        <v>103</v>
      </c>
      <c r="F5" s="6" t="s">
        <v>104</v>
      </c>
      <c r="G5" s="6" t="s">
        <v>105</v>
      </c>
      <c r="H5" s="6" t="s">
        <v>106</v>
      </c>
      <c r="I5" s="7" t="s">
        <v>20</v>
      </c>
      <c r="J5" s="7" t="s">
        <v>21</v>
      </c>
      <c r="K5" s="7" t="s">
        <v>24</v>
      </c>
      <c r="L5" s="7" t="s">
        <v>25</v>
      </c>
      <c r="M5" s="4" t="s">
        <v>22</v>
      </c>
      <c r="N5" s="11"/>
    </row>
    <row r="6" spans="1:14" ht="14.25" thickBot="1">
      <c r="A6" s="12"/>
      <c r="B6" s="99"/>
      <c r="C6" s="99"/>
      <c r="D6" s="99"/>
      <c r="E6" s="99"/>
      <c r="F6" s="99"/>
      <c r="G6" s="99"/>
      <c r="H6" s="99"/>
      <c r="I6" s="13"/>
      <c r="J6" s="13"/>
      <c r="K6" s="13"/>
      <c r="L6" s="13"/>
      <c r="M6" s="14"/>
      <c r="N6" s="15"/>
    </row>
    <row r="7" spans="1:14" ht="13.5">
      <c r="A7" s="94" t="s">
        <v>64</v>
      </c>
      <c r="B7" s="107">
        <v>385</v>
      </c>
      <c r="C7" s="63">
        <v>196</v>
      </c>
      <c r="D7" s="108">
        <v>245</v>
      </c>
      <c r="E7" s="109">
        <v>229</v>
      </c>
      <c r="F7" s="109">
        <v>209</v>
      </c>
      <c r="G7" s="109">
        <v>271</v>
      </c>
      <c r="H7" s="107">
        <v>283</v>
      </c>
      <c r="I7" s="110">
        <v>958</v>
      </c>
      <c r="J7" s="110">
        <v>91</v>
      </c>
      <c r="K7" s="105">
        <f>J7+I7</f>
        <v>1049</v>
      </c>
      <c r="L7" s="110">
        <v>514</v>
      </c>
      <c r="M7" s="106">
        <f>IF(L7&lt;&gt;0,L7/K7,"")</f>
        <v>0.4899904671115348</v>
      </c>
      <c r="N7" s="15"/>
    </row>
    <row r="8" spans="1:14" ht="13.5">
      <c r="A8" s="95" t="s">
        <v>111</v>
      </c>
      <c r="B8" s="100">
        <v>93</v>
      </c>
      <c r="C8" s="72">
        <v>50</v>
      </c>
      <c r="D8" s="88">
        <v>82</v>
      </c>
      <c r="E8" s="87">
        <v>54</v>
      </c>
      <c r="F8" s="87">
        <v>51</v>
      </c>
      <c r="G8" s="87">
        <v>86</v>
      </c>
      <c r="H8" s="93">
        <v>93</v>
      </c>
      <c r="I8" s="101"/>
      <c r="J8" s="102"/>
      <c r="K8" s="103">
        <f>IF(J8&lt;&gt;0,J8+I8,"")</f>
      </c>
      <c r="L8" s="73">
        <v>153</v>
      </c>
      <c r="M8" s="104"/>
      <c r="N8" s="15"/>
    </row>
    <row r="9" spans="1:13" ht="13.5">
      <c r="A9" s="9" t="s">
        <v>0</v>
      </c>
      <c r="B9" s="17">
        <f aca="true" t="shared" si="0" ref="B9:L9">SUM(B7:B8)</f>
        <v>478</v>
      </c>
      <c r="C9" s="17">
        <f t="shared" si="0"/>
        <v>246</v>
      </c>
      <c r="D9" s="17">
        <f t="shared" si="0"/>
        <v>327</v>
      </c>
      <c r="E9" s="17">
        <f t="shared" si="0"/>
        <v>283</v>
      </c>
      <c r="F9" s="17">
        <f t="shared" si="0"/>
        <v>260</v>
      </c>
      <c r="G9" s="17">
        <f t="shared" si="0"/>
        <v>357</v>
      </c>
      <c r="H9" s="17">
        <f t="shared" si="0"/>
        <v>376</v>
      </c>
      <c r="I9" s="17">
        <f t="shared" si="0"/>
        <v>958</v>
      </c>
      <c r="J9" s="17">
        <f t="shared" si="0"/>
        <v>91</v>
      </c>
      <c r="K9" s="17">
        <f t="shared" si="0"/>
        <v>1049</v>
      </c>
      <c r="L9" s="17">
        <f t="shared" si="0"/>
        <v>667</v>
      </c>
      <c r="M9" s="58">
        <f>IF(L9&lt;&gt;0,L9/K9,"")</f>
        <v>0.6358436606291706</v>
      </c>
    </row>
    <row r="10" ht="13.5">
      <c r="A10" s="10"/>
    </row>
  </sheetData>
  <sheetProtection selectLockedCells="1"/>
  <mergeCells count="8">
    <mergeCell ref="C4:H4"/>
    <mergeCell ref="I4:M4"/>
    <mergeCell ref="I2:M2"/>
    <mergeCell ref="I3:M3"/>
    <mergeCell ref="B1:H1"/>
    <mergeCell ref="B2:H2"/>
    <mergeCell ref="B3:H3"/>
    <mergeCell ref="I1:M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Amy Rivkin</dc:creator>
  <cp:keywords/>
  <dc:description/>
  <cp:lastModifiedBy>Betsie</cp:lastModifiedBy>
  <cp:lastPrinted>2014-11-05T17:16:33Z</cp:lastPrinted>
  <dcterms:created xsi:type="dcterms:W3CDTF">1998-04-10T16:02:13Z</dcterms:created>
  <dcterms:modified xsi:type="dcterms:W3CDTF">2014-11-20T20:50:22Z</dcterms:modified>
  <cp:category/>
  <cp:version/>
  <cp:contentType/>
  <cp:contentStatus/>
</cp:coreProperties>
</file>