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LECT\results\2014\General\CountyAbstractsCompleted\"/>
    </mc:Choice>
  </mc:AlternateContent>
  <bookViews>
    <workbookView xWindow="72" yWindow="3996" windowWidth="12120" windowHeight="4512" tabRatio="599"/>
  </bookViews>
  <sheets>
    <sheet name="US Sen" sheetId="1" r:id="rId1"/>
    <sheet name="Gov" sheetId="34" r:id="rId2"/>
    <sheet name="Gov - Lt Gov" sheetId="33" r:id="rId3"/>
    <sheet name="SOS - AG" sheetId="35" r:id="rId4"/>
    <sheet name="St Treas - Voting Stats" sheetId="22" r:id="rId5"/>
    <sheet name="Leg 1" sheetId="19" r:id="rId6"/>
    <sheet name="Leg 7" sheetId="30" r:id="rId7"/>
    <sheet name="Co Comm - Co Treas" sheetId="24" r:id="rId8"/>
    <sheet name="Co Assessor - Magistrate" sheetId="36" r:id="rId9"/>
    <sheet name="Westside &amp; Sandpoint" sheetId="25" r:id="rId10"/>
  </sheets>
  <definedNames>
    <definedName name="_xlnm.Print_Titles" localSheetId="8">'Co Assessor - Magistrate'!$A:$A,'Co Assessor - Magistrate'!$1:$7</definedName>
    <definedName name="_xlnm.Print_Titles" localSheetId="7">'Co Comm - Co Treas'!$A:$A,'Co Comm - Co Treas'!$1:$6</definedName>
    <definedName name="_xlnm.Print_Titles" localSheetId="1">Gov!$A:$A,Gov!$1:$6</definedName>
    <definedName name="_xlnm.Print_Titles" localSheetId="2">'Gov - Lt Gov'!$A:$A,'Gov - Lt Gov'!$1:$6</definedName>
    <definedName name="_xlnm.Print_Titles" localSheetId="5">'Leg 1'!$1:$5</definedName>
    <definedName name="_xlnm.Print_Titles" localSheetId="6">'Leg 7'!$1:$6</definedName>
    <definedName name="_xlnm.Print_Titles" localSheetId="3">'SOS - AG'!$A:$A,'SOS - AG'!$1:$6</definedName>
    <definedName name="_xlnm.Print_Titles" localSheetId="4">'St Treas - Voting Stats'!$A:$A,'St Treas - Voting Stats'!$2:$6</definedName>
    <definedName name="_xlnm.Print_Titles" localSheetId="0">'US Sen'!$A:$A,'US Sen'!$1:$6</definedName>
    <definedName name="_xlnm.Print_Titles" localSheetId="9">'Westside &amp; Sandpoint'!$A:$A</definedName>
  </definedNames>
  <calcPr calcId="152511" fullCalcOnLoad="1"/>
</workbook>
</file>

<file path=xl/calcChain.xml><?xml version="1.0" encoding="utf-8"?>
<calcChain xmlns="http://schemas.openxmlformats.org/spreadsheetml/2006/main">
  <c r="H26" i="25" l="1"/>
  <c r="H25" i="25"/>
  <c r="H24" i="25"/>
  <c r="H23" i="25"/>
  <c r="D27" i="25"/>
  <c r="E27" i="25"/>
  <c r="F27" i="25"/>
  <c r="G27" i="25"/>
  <c r="H27" i="25"/>
  <c r="D41" i="36"/>
  <c r="E41" i="36"/>
  <c r="F41" i="36"/>
  <c r="G41" i="36"/>
  <c r="H41" i="36"/>
  <c r="I41" i="36"/>
  <c r="C41" i="36"/>
  <c r="B41" i="36"/>
  <c r="H39" i="22"/>
  <c r="J39" i="22"/>
  <c r="H38" i="22"/>
  <c r="J38" i="22"/>
  <c r="H37" i="22"/>
  <c r="J37" i="22"/>
  <c r="H36" i="22"/>
  <c r="J36" i="22"/>
  <c r="H35" i="22"/>
  <c r="J35" i="22"/>
  <c r="H34" i="22"/>
  <c r="J34" i="22"/>
  <c r="H33" i="22"/>
  <c r="J33" i="22"/>
  <c r="H32" i="22"/>
  <c r="J32" i="22"/>
  <c r="H31" i="22"/>
  <c r="J31" i="22"/>
  <c r="H30" i="22"/>
  <c r="J30" i="22"/>
  <c r="H29" i="22"/>
  <c r="J29" i="22"/>
  <c r="H28" i="22"/>
  <c r="J28" i="22"/>
  <c r="H27" i="22"/>
  <c r="J27" i="22"/>
  <c r="H26" i="22"/>
  <c r="J26" i="22"/>
  <c r="H25" i="22"/>
  <c r="J25" i="22"/>
  <c r="H24" i="22"/>
  <c r="J24" i="22"/>
  <c r="H23" i="22"/>
  <c r="J23" i="22"/>
  <c r="H22" i="22"/>
  <c r="J22" i="22"/>
  <c r="H21" i="22"/>
  <c r="J21" i="22"/>
  <c r="H20" i="22"/>
  <c r="J20" i="22"/>
  <c r="H19" i="22"/>
  <c r="J19" i="22"/>
  <c r="H18" i="22"/>
  <c r="J18" i="22"/>
  <c r="H17" i="22"/>
  <c r="J17" i="22"/>
  <c r="H16" i="22"/>
  <c r="J16" i="22"/>
  <c r="H15" i="22"/>
  <c r="J15" i="22"/>
  <c r="H14" i="22"/>
  <c r="J14" i="22"/>
  <c r="H13" i="22"/>
  <c r="J13" i="22"/>
  <c r="H12" i="22"/>
  <c r="J12" i="22"/>
  <c r="H11" i="22"/>
  <c r="J11" i="22"/>
  <c r="H10" i="22"/>
  <c r="J10" i="22"/>
  <c r="H9" i="22"/>
  <c r="J9" i="22"/>
  <c r="H8" i="22"/>
  <c r="J8" i="22"/>
  <c r="H7" i="22"/>
  <c r="J7" i="22"/>
  <c r="F40" i="22"/>
  <c r="G40" i="22"/>
  <c r="I40" i="22"/>
  <c r="E40" i="35"/>
  <c r="F40" i="35"/>
  <c r="G40" i="35"/>
  <c r="H40" i="35"/>
  <c r="D40" i="35"/>
  <c r="C40" i="35"/>
  <c r="B40" i="35"/>
  <c r="G40" i="34"/>
  <c r="F40" i="34"/>
  <c r="E40" i="34"/>
  <c r="D40" i="34"/>
  <c r="C40" i="34"/>
  <c r="B40" i="34"/>
  <c r="B40" i="22"/>
  <c r="C40" i="22"/>
  <c r="D40" i="22"/>
  <c r="E40" i="22"/>
  <c r="G40" i="33"/>
  <c r="H40" i="33"/>
  <c r="I40" i="33"/>
  <c r="F40" i="33"/>
  <c r="E40" i="33"/>
  <c r="D40" i="33"/>
  <c r="C40" i="33"/>
  <c r="B40" i="33"/>
  <c r="E40" i="1"/>
  <c r="H22" i="25"/>
  <c r="B27" i="25"/>
  <c r="C27" i="25"/>
  <c r="C12" i="25"/>
  <c r="B12" i="25"/>
  <c r="D40" i="24"/>
  <c r="H40" i="24"/>
  <c r="G12" i="30"/>
  <c r="F12" i="30"/>
  <c r="E12" i="30"/>
  <c r="D12" i="30"/>
  <c r="C12" i="30"/>
  <c r="B12" i="30"/>
  <c r="F11" i="25"/>
  <c r="H11" i="25"/>
  <c r="F10" i="25"/>
  <c r="F9" i="25"/>
  <c r="H9" i="25"/>
  <c r="F8" i="25"/>
  <c r="H8" i="25"/>
  <c r="F7" i="25"/>
  <c r="F12" i="25"/>
  <c r="H7" i="25"/>
  <c r="F6" i="25"/>
  <c r="H10" i="25"/>
  <c r="F40" i="24"/>
  <c r="E40" i="24"/>
  <c r="C40" i="24"/>
  <c r="B40" i="24"/>
  <c r="C34" i="19"/>
  <c r="G12" i="25"/>
  <c r="E12" i="25"/>
  <c r="D12" i="25"/>
  <c r="G40" i="24"/>
  <c r="E34" i="19"/>
  <c r="F34" i="19"/>
  <c r="C40" i="1"/>
  <c r="B40" i="1"/>
  <c r="D34" i="19"/>
  <c r="G34" i="19"/>
  <c r="B34" i="19"/>
  <c r="D40" i="1"/>
  <c r="F40" i="1"/>
  <c r="H6" i="25"/>
  <c r="H12" i="25"/>
  <c r="H40" i="22"/>
  <c r="J40" i="22"/>
</calcChain>
</file>

<file path=xl/sharedStrings.xml><?xml version="1.0" encoding="utf-8"?>
<sst xmlns="http://schemas.openxmlformats.org/spreadsheetml/2006/main" count="560" uniqueCount="160">
  <si>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</si>
  <si>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</si>
  <si>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</si>
  <si>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</si>
  <si>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</si>
  <si>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</si>
  <si>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</si>
  <si>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</si>
  <si>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OF STATE</t>
  </si>
  <si>
    <t>CONTROLLER</t>
  </si>
  <si>
    <t>TREASURER</t>
  </si>
  <si>
    <t>GENERAL</t>
  </si>
  <si>
    <t>VOTING</t>
  </si>
  <si>
    <t>STATISTICS</t>
  </si>
  <si>
    <t>Precinct</t>
  </si>
  <si>
    <t>ST REP A</t>
  </si>
  <si>
    <t>ST REP B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</si>
  <si>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</si>
  <si>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</si>
  <si>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</si>
  <si>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</si>
  <si>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</si>
  <si>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</si>
  <si>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</si>
  <si>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</si>
  <si>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</si>
  <si>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</si>
  <si>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</si>
  <si>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</si>
  <si>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</si>
  <si>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</si>
  <si>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</si>
  <si>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DISTRICT 1</t>
  </si>
  <si>
    <t>Raul R. Labrador</t>
  </si>
  <si>
    <t>Lawerence E. Denney</t>
  </si>
  <si>
    <t>UNITED STATES</t>
  </si>
  <si>
    <t>SENATOR</t>
  </si>
  <si>
    <t>REPRESENTATIVE</t>
  </si>
  <si>
    <t>Nels Mitchell</t>
  </si>
  <si>
    <t>Jim Risch</t>
  </si>
  <si>
    <t>Shirley G. Ringo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</si>
  <si>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</si>
  <si>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</si>
  <si>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</si>
  <si>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</si>
  <si>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</si>
  <si>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</si>
  <si>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</si>
  <si>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</si>
  <si>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In Favor Of</t>
  </si>
  <si>
    <t>Against</t>
  </si>
  <si>
    <t>Holli Woodings</t>
  </si>
  <si>
    <t>1 Airport</t>
  </si>
  <si>
    <t>2 Algoma</t>
  </si>
  <si>
    <t>3 Baldy</t>
  </si>
  <si>
    <t>4 Blue Lake</t>
  </si>
  <si>
    <t>5 Careywood</t>
  </si>
  <si>
    <t>6 Clark Fork</t>
  </si>
  <si>
    <t>7 Cocolalla</t>
  </si>
  <si>
    <t>8 Colburn</t>
  </si>
  <si>
    <t>9 Dover</t>
  </si>
  <si>
    <t>19 East Priest River</t>
  </si>
  <si>
    <t>11 Edgemere</t>
  </si>
  <si>
    <t>12 Gamlin Lake</t>
  </si>
  <si>
    <t>13 Grouse Creek</t>
  </si>
  <si>
    <t>14 Hope</t>
  </si>
  <si>
    <t>15 Humbird</t>
  </si>
  <si>
    <t>16 Kelso</t>
  </si>
  <si>
    <t>17 Kootenai</t>
  </si>
  <si>
    <t>18 Laclede</t>
  </si>
  <si>
    <t>19 Lakeview</t>
  </si>
  <si>
    <t>20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</si>
  <si>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</si>
  <si>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</si>
  <si>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</si>
  <si>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</si>
  <si>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</si>
  <si>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</si>
  <si>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</si>
  <si>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Southside</t>
  </si>
  <si>
    <t>29 Spirit Valley</t>
  </si>
  <si>
    <t>30 Washington</t>
  </si>
  <si>
    <t>32 West Priest River Bench</t>
  </si>
  <si>
    <t>33 Wrenco</t>
  </si>
  <si>
    <t>LEGISLATIVE DIST 1</t>
  </si>
  <si>
    <t>Shawn A. Keough</t>
  </si>
  <si>
    <t>CON</t>
  </si>
  <si>
    <t>Christian Fioravanti</t>
  </si>
  <si>
    <t>Laura Bry</t>
  </si>
  <si>
    <t>Heather Scott</t>
  </si>
  <si>
    <t>Andrew C Sorg</t>
  </si>
  <si>
    <t>Sage Dixon</t>
  </si>
  <si>
    <t>LEGISLATIVE DIST 7</t>
  </si>
  <si>
    <t>Casey Drews</t>
  </si>
  <si>
    <t>Sheryl L. Nuxoll</t>
  </si>
  <si>
    <t>Jessica Chilcott</t>
  </si>
  <si>
    <t>Shannon McMillan</t>
  </si>
  <si>
    <t>Kenneth Murray Meyers</t>
  </si>
  <si>
    <t>Paul E. Shepherd</t>
  </si>
  <si>
    <t>28 South Side</t>
  </si>
  <si>
    <t>Steve Johnson</t>
  </si>
  <si>
    <t>Todd Sudick</t>
  </si>
  <si>
    <t>Michael Rosedale</t>
  </si>
  <si>
    <t>Jerry Clemons</t>
  </si>
  <si>
    <t>Kathryn "Kitt" Rose</t>
  </si>
  <si>
    <t>10 East Priest River</t>
  </si>
  <si>
    <t>31 Westmond</t>
  </si>
  <si>
    <t xml:space="preserve">CITY OF </t>
  </si>
  <si>
    <t>CLERK OF</t>
  </si>
  <si>
    <t>THE DISTRICT</t>
  </si>
  <si>
    <t>COURT</t>
  </si>
  <si>
    <t>Cheryl Piehl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</si>
  <si>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</si>
  <si>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</si>
  <si>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</si>
  <si>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</si>
  <si>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</si>
  <si>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</si>
  <si>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</si>
  <si>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</si>
  <si>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David Hartigan</t>
  </si>
  <si>
    <t>Marcus Bradley Ellis</t>
  </si>
  <si>
    <t>Paul Venable</t>
  </si>
  <si>
    <t>Harold Glen Rainey Sr.</t>
  </si>
  <si>
    <t>MAGISTRATE</t>
  </si>
  <si>
    <t>JUDGE</t>
  </si>
  <si>
    <t>RETENTION</t>
  </si>
  <si>
    <t>YES</t>
  </si>
  <si>
    <t>NO</t>
  </si>
  <si>
    <t>FIRE PROTECTION</t>
  </si>
  <si>
    <t>WESTSIDE</t>
  </si>
  <si>
    <t>DISTRICT</t>
  </si>
  <si>
    <t>Yes</t>
  </si>
  <si>
    <t>No</t>
  </si>
  <si>
    <t>H.J.R. 2</t>
  </si>
  <si>
    <t>Glen L Bailey</t>
  </si>
  <si>
    <t>SANDPOINT</t>
  </si>
  <si>
    <t>OCCUPANCY TAX</t>
  </si>
  <si>
    <t xml:space="preserve">BONNER </t>
  </si>
  <si>
    <t>Herman B. Collins</t>
  </si>
  <si>
    <t>Dale VanStone</t>
  </si>
  <si>
    <t>R Ann Dutson-Sater</t>
  </si>
  <si>
    <t>W/I</t>
  </si>
  <si>
    <t>CONSTITUTIONAL</t>
  </si>
  <si>
    <t xml:space="preserve"> AMENDMENT</t>
  </si>
  <si>
    <t>Total # absentee ballots cast</t>
  </si>
  <si>
    <t>Walt Bayes</t>
  </si>
  <si>
    <t>Reed McCandless</t>
  </si>
  <si>
    <t>SUPERINTENDENT</t>
  </si>
  <si>
    <t>OF PUBLIC</t>
  </si>
  <si>
    <t>INSTRUCTION</t>
  </si>
  <si>
    <t>SOIL &amp; WATER</t>
  </si>
  <si>
    <t>CONSERVATION</t>
  </si>
  <si>
    <t>SUPERVISOR</t>
  </si>
  <si>
    <t>Debra 
A. Heise</t>
  </si>
  <si>
    <t>Lori T. 
Meulenberg</t>
  </si>
  <si>
    <t>xxxxxxxx</t>
  </si>
  <si>
    <t>2/3% required to pass.</t>
  </si>
  <si>
    <t>Bonner Soil &amp; Water Conservation</t>
  </si>
  <si>
    <t>District Election was cancelled.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</si>
</sst>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3" fontId="2" fillId="0" borderId="1" xfId="0" applyNumberFormat="1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8" xfId="0" applyNumberFormat="1" applyFont="1" applyFill="1" applyBorder="1" applyAlignment="1" applyProtection="1">
      <alignment horizontal="left"/>
    </xf>
    <xf numFmtId="3" fontId="2" fillId="2" borderId="9" xfId="0" applyNumberFormat="1" applyFont="1" applyFill="1" applyBorder="1" applyAlignment="1" applyProtection="1"/>
    <xf numFmtId="3" fontId="2" fillId="2" borderId="1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1" xfId="0" applyNumberFormat="1" applyFont="1" applyBorder="1" applyAlignment="1" applyProtection="1">
      <alignment horizontal="center"/>
      <protection locked="0"/>
    </xf>
    <xf numFmtId="3" fontId="2" fillId="0" borderId="12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</xf>
    <xf numFmtId="3" fontId="3" fillId="2" borderId="9" xfId="0" applyNumberFormat="1" applyFont="1" applyFill="1" applyBorder="1" applyAlignment="1" applyProtection="1">
      <alignment horizontal="left"/>
    </xf>
    <xf numFmtId="0" fontId="2" fillId="0" borderId="15" xfId="0" applyFont="1" applyBorder="1" applyAlignment="1" applyProtection="1">
      <alignment horizontal="center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 textRotation="90" wrapText="1"/>
    </xf>
    <xf numFmtId="3" fontId="2" fillId="0" borderId="32" xfId="0" applyNumberFormat="1" applyFont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textRotation="90" wrapText="1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 vertical="center" textRotation="90" wrapText="1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2" borderId="41" xfId="0" applyNumberFormat="1" applyFont="1" applyFill="1" applyBorder="1" applyAlignment="1" applyProtection="1"/>
    <xf numFmtId="3" fontId="2" fillId="0" borderId="42" xfId="0" applyNumberFormat="1" applyFont="1" applyFill="1" applyBorder="1" applyAlignment="1" applyProtection="1">
      <alignment horizontal="left"/>
    </xf>
    <xf numFmtId="3" fontId="2" fillId="0" borderId="34" xfId="0" applyNumberFormat="1" applyFont="1" applyBorder="1" applyAlignment="1" applyProtection="1">
      <alignment horizontal="center"/>
    </xf>
    <xf numFmtId="164" fontId="2" fillId="0" borderId="34" xfId="0" applyNumberFormat="1" applyFont="1" applyFill="1" applyBorder="1" applyAlignment="1" applyProtection="1">
      <alignment horizontal="center"/>
    </xf>
    <xf numFmtId="3" fontId="2" fillId="0" borderId="43" xfId="0" applyNumberFormat="1" applyFont="1" applyFill="1" applyBorder="1" applyAlignment="1" applyProtection="1">
      <alignment horizontal="left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 textRotation="90"/>
    </xf>
    <xf numFmtId="0" fontId="3" fillId="0" borderId="15" xfId="0" applyFont="1" applyFill="1" applyBorder="1" applyAlignment="1" applyProtection="1"/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</xf>
    <xf numFmtId="164" fontId="2" fillId="0" borderId="44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/>
    </xf>
    <xf numFmtId="10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47" xfId="0" applyFont="1" applyFill="1" applyBorder="1" applyAlignment="1" applyProtection="1">
      <alignment horizontal="center" vertical="center" textRotation="90"/>
    </xf>
    <xf numFmtId="0" fontId="2" fillId="0" borderId="48" xfId="0" applyFont="1" applyFill="1" applyBorder="1" applyAlignment="1" applyProtection="1">
      <alignment horizontal="center" vertical="center" textRotation="90"/>
    </xf>
    <xf numFmtId="0" fontId="2" fillId="0" borderId="49" xfId="0" applyFont="1" applyFill="1" applyBorder="1" applyAlignment="1" applyProtection="1">
      <alignment horizontal="center" vertical="center" textRotation="90"/>
    </xf>
    <xf numFmtId="0" fontId="2" fillId="0" borderId="38" xfId="0" applyFont="1" applyFill="1" applyBorder="1" applyAlignment="1" applyProtection="1">
      <alignment horizontal="center" vertical="center" textRotation="90"/>
    </xf>
    <xf numFmtId="0" fontId="2" fillId="0" borderId="18" xfId="0" applyFont="1" applyFill="1" applyBorder="1" applyAlignment="1" applyProtection="1">
      <alignment horizontal="center" vertical="center" textRotation="90"/>
    </xf>
    <xf numFmtId="0" fontId="2" fillId="0" borderId="50" xfId="0" applyFont="1" applyFill="1" applyBorder="1" applyAlignment="1" applyProtection="1">
      <alignment horizontal="center" vertical="center" textRotation="90"/>
    </xf>
    <xf numFmtId="0" fontId="2" fillId="0" borderId="15" xfId="0" applyFont="1" applyFill="1" applyBorder="1" applyAlignment="1" applyProtection="1"/>
    <xf numFmtId="0" fontId="3" fillId="0" borderId="5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50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51" xfId="0" applyFont="1" applyFill="1" applyBorder="1" applyAlignment="1" applyProtection="1">
      <alignment horizontal="center"/>
    </xf>
    <xf numFmtId="0" fontId="2" fillId="0" borderId="52" xfId="0" applyFont="1" applyFill="1" applyBorder="1" applyAlignment="1" applyProtection="1">
      <alignment horizontal="center"/>
    </xf>
    <xf numFmtId="0" fontId="2" fillId="0" borderId="53" xfId="0" applyFont="1" applyFill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0" xfId="0" applyFont="1" applyBorder="1" applyAlignment="1" applyProtection="1">
      <alignment horizontal="center"/>
    </xf>
    <xf numFmtId="0" fontId="2" fillId="0" borderId="51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0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2" fillId="0" borderId="5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51" xfId="0" applyFont="1" applyFill="1" applyBorder="1" applyAlignment="1" applyProtection="1">
      <alignment horizontal="center"/>
    </xf>
    <xf numFmtId="0" fontId="3" fillId="0" borderId="52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center"/>
    </xf>
    <xf numFmtId="0" fontId="3" fillId="0" borderId="54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wrapText="1"/>
    </xf>
    <xf numFmtId="0" fontId="2" fillId="0" borderId="1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3" fillId="0" borderId="5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zoomScaleSheetLayoutView="100" workbookViewId="0">
      <pane ySplit="6" topLeftCell="A26" activePane="bottomLeft" state="frozen"/>
      <selection pane="bottomLeft" activeCell="B39" sqref="B39"/>
    </sheetView>
  </sheetViews>
  <sheetFormatPr defaultColWidth="9.109375" defaultRowHeight="13.8" x14ac:dyDescent="0.3"/>
  <cols>
    <col min="1" max="1" width="20" style="19" bestFit="1" customWidth="1"/>
    <col min="2" max="3" width="8.6640625" style="19" customWidth="1"/>
    <col min="4" max="6" width="8.6640625" style="39" customWidth="1"/>
    <col min="7" max="16384" width="9.109375" style="13"/>
  </cols>
  <sheetData>
    <row r="1" spans="1:6" x14ac:dyDescent="0.3">
      <c r="A1" s="26"/>
      <c r="B1" s="116"/>
      <c r="C1" s="117"/>
      <c r="D1" s="113" t="s">
        <v>35</v>
      </c>
      <c r="E1" s="113"/>
      <c r="F1" s="113"/>
    </row>
    <row r="2" spans="1:6" s="28" customFormat="1" x14ac:dyDescent="0.3">
      <c r="A2" s="27"/>
      <c r="B2" s="111" t="s">
        <v>35</v>
      </c>
      <c r="C2" s="112"/>
      <c r="D2" s="111" t="s">
        <v>37</v>
      </c>
      <c r="E2" s="114"/>
      <c r="F2" s="112"/>
    </row>
    <row r="3" spans="1:6" s="28" customFormat="1" x14ac:dyDescent="0.3">
      <c r="A3" s="29"/>
      <c r="B3" s="109" t="s">
        <v>36</v>
      </c>
      <c r="C3" s="110"/>
      <c r="D3" s="109" t="s">
        <v>32</v>
      </c>
      <c r="E3" s="115"/>
      <c r="F3" s="110"/>
    </row>
    <row r="4" spans="1:6" ht="13.5" customHeight="1" x14ac:dyDescent="0.3">
      <c r="A4" s="30"/>
      <c r="B4" s="2" t="s">
        <v>3</v>
      </c>
      <c r="C4" s="2" t="s">
        <v>4</v>
      </c>
      <c r="D4" s="2" t="s">
        <v>4</v>
      </c>
      <c r="E4" s="2" t="s">
        <v>3</v>
      </c>
      <c r="F4" s="2" t="s">
        <v>142</v>
      </c>
    </row>
    <row r="5" spans="1:6" s="14" customFormat="1" ht="88.2" customHeight="1" thickBot="1" x14ac:dyDescent="0.3">
      <c r="A5" s="31" t="s">
        <v>14</v>
      </c>
      <c r="B5" s="7" t="s">
        <v>38</v>
      </c>
      <c r="C5" s="7" t="s">
        <v>39</v>
      </c>
      <c r="D5" s="7" t="s">
        <v>33</v>
      </c>
      <c r="E5" s="7" t="s">
        <v>40</v>
      </c>
      <c r="F5" s="7" t="s">
        <v>147</v>
      </c>
    </row>
    <row r="6" spans="1:6" s="18" customFormat="1" ht="14.4" thickBot="1" x14ac:dyDescent="0.35">
      <c r="A6" s="15"/>
      <c r="B6" s="44"/>
      <c r="C6" s="44"/>
      <c r="D6" s="16"/>
      <c r="E6" s="16"/>
      <c r="F6" s="17"/>
    </row>
    <row r="7" spans="1:6" s="18" customFormat="1" x14ac:dyDescent="0.3">
      <c r="A7" s="1" t="s">
        <v>52</v>
      </c>
      <c r="B7" s="69">
        <v>179</v>
      </c>
      <c r="C7" s="62">
        <v>304</v>
      </c>
      <c r="D7" s="32">
        <v>290</v>
      </c>
      <c r="E7" s="33">
        <v>192</v>
      </c>
      <c r="F7" s="64">
        <v>0</v>
      </c>
    </row>
    <row r="8" spans="1:6" s="18" customFormat="1" x14ac:dyDescent="0.3">
      <c r="A8" s="1" t="s">
        <v>53</v>
      </c>
      <c r="B8" s="66">
        <v>125</v>
      </c>
      <c r="C8" s="63">
        <v>301</v>
      </c>
      <c r="D8" s="34">
        <v>280</v>
      </c>
      <c r="E8" s="35">
        <v>146</v>
      </c>
      <c r="F8" s="48">
        <v>0</v>
      </c>
    </row>
    <row r="9" spans="1:6" s="18" customFormat="1" x14ac:dyDescent="0.3">
      <c r="A9" s="1" t="s">
        <v>54</v>
      </c>
      <c r="B9" s="66">
        <v>264</v>
      </c>
      <c r="C9" s="63">
        <v>327</v>
      </c>
      <c r="D9" s="34">
        <v>291</v>
      </c>
      <c r="E9" s="35">
        <v>300</v>
      </c>
      <c r="F9" s="48">
        <v>0</v>
      </c>
    </row>
    <row r="10" spans="1:6" s="18" customFormat="1" x14ac:dyDescent="0.3">
      <c r="A10" s="1" t="s">
        <v>55</v>
      </c>
      <c r="B10" s="66">
        <v>57</v>
      </c>
      <c r="C10" s="63">
        <v>185</v>
      </c>
      <c r="D10" s="34">
        <v>181</v>
      </c>
      <c r="E10" s="35">
        <v>58</v>
      </c>
      <c r="F10" s="48">
        <v>0</v>
      </c>
    </row>
    <row r="11" spans="1:6" s="18" customFormat="1" x14ac:dyDescent="0.3">
      <c r="A11" s="1" t="s">
        <v>56</v>
      </c>
      <c r="B11" s="67">
        <v>68</v>
      </c>
      <c r="C11" s="63">
        <v>292</v>
      </c>
      <c r="D11" s="34">
        <v>285</v>
      </c>
      <c r="E11" s="35">
        <v>73</v>
      </c>
      <c r="F11" s="48">
        <v>0</v>
      </c>
    </row>
    <row r="12" spans="1:6" s="18" customFormat="1" x14ac:dyDescent="0.3">
      <c r="A12" s="1" t="s">
        <v>57</v>
      </c>
      <c r="B12" s="67">
        <v>99</v>
      </c>
      <c r="C12" s="63">
        <v>215</v>
      </c>
      <c r="D12" s="34">
        <v>214</v>
      </c>
      <c r="E12" s="35">
        <v>97</v>
      </c>
      <c r="F12" s="48">
        <v>0</v>
      </c>
    </row>
    <row r="13" spans="1:6" s="18" customFormat="1" x14ac:dyDescent="0.3">
      <c r="A13" s="1" t="s">
        <v>58</v>
      </c>
      <c r="B13" s="67">
        <v>56</v>
      </c>
      <c r="C13" s="63">
        <v>205</v>
      </c>
      <c r="D13" s="34">
        <v>198</v>
      </c>
      <c r="E13" s="35">
        <v>66</v>
      </c>
      <c r="F13" s="48">
        <v>0</v>
      </c>
    </row>
    <row r="14" spans="1:6" s="18" customFormat="1" x14ac:dyDescent="0.3">
      <c r="A14" s="1" t="s">
        <v>59</v>
      </c>
      <c r="B14" s="67">
        <v>168</v>
      </c>
      <c r="C14" s="63">
        <v>339</v>
      </c>
      <c r="D14" s="34">
        <v>330</v>
      </c>
      <c r="E14" s="35">
        <v>179</v>
      </c>
      <c r="F14" s="48">
        <v>0</v>
      </c>
    </row>
    <row r="15" spans="1:6" s="18" customFormat="1" x14ac:dyDescent="0.3">
      <c r="A15" s="1" t="s">
        <v>60</v>
      </c>
      <c r="B15" s="67">
        <v>105</v>
      </c>
      <c r="C15" s="63">
        <v>141</v>
      </c>
      <c r="D15" s="34">
        <v>124</v>
      </c>
      <c r="E15" s="35">
        <v>118</v>
      </c>
      <c r="F15" s="48">
        <v>0</v>
      </c>
    </row>
    <row r="16" spans="1:6" s="18" customFormat="1" x14ac:dyDescent="0.3">
      <c r="A16" s="1" t="s">
        <v>61</v>
      </c>
      <c r="B16" s="67">
        <v>105</v>
      </c>
      <c r="C16" s="63">
        <v>290</v>
      </c>
      <c r="D16" s="34">
        <v>258</v>
      </c>
      <c r="E16" s="35">
        <v>135</v>
      </c>
      <c r="F16" s="48">
        <v>0</v>
      </c>
    </row>
    <row r="17" spans="1:6" s="18" customFormat="1" x14ac:dyDescent="0.3">
      <c r="A17" s="1" t="s">
        <v>62</v>
      </c>
      <c r="B17" s="67">
        <v>109</v>
      </c>
      <c r="C17" s="63">
        <v>477</v>
      </c>
      <c r="D17" s="34">
        <v>463</v>
      </c>
      <c r="E17" s="35">
        <v>122</v>
      </c>
      <c r="F17" s="48">
        <v>0</v>
      </c>
    </row>
    <row r="18" spans="1:6" s="18" customFormat="1" x14ac:dyDescent="0.3">
      <c r="A18" s="1" t="s">
        <v>63</v>
      </c>
      <c r="B18" s="67">
        <v>116</v>
      </c>
      <c r="C18" s="63">
        <v>191</v>
      </c>
      <c r="D18" s="34">
        <v>181</v>
      </c>
      <c r="E18" s="35">
        <v>126</v>
      </c>
      <c r="F18" s="48">
        <v>0</v>
      </c>
    </row>
    <row r="19" spans="1:6" s="18" customFormat="1" x14ac:dyDescent="0.3">
      <c r="A19" s="1" t="s">
        <v>64</v>
      </c>
      <c r="B19" s="67">
        <v>133</v>
      </c>
      <c r="C19" s="63">
        <v>248</v>
      </c>
      <c r="D19" s="34">
        <v>231</v>
      </c>
      <c r="E19" s="35">
        <v>149</v>
      </c>
      <c r="F19" s="48">
        <v>0</v>
      </c>
    </row>
    <row r="20" spans="1:6" s="18" customFormat="1" x14ac:dyDescent="0.3">
      <c r="A20" s="1" t="s">
        <v>65</v>
      </c>
      <c r="B20" s="67">
        <v>195</v>
      </c>
      <c r="C20" s="63">
        <v>247</v>
      </c>
      <c r="D20" s="34">
        <v>234</v>
      </c>
      <c r="E20" s="35">
        <v>208</v>
      </c>
      <c r="F20" s="48">
        <v>0</v>
      </c>
    </row>
    <row r="21" spans="1:6" s="18" customFormat="1" x14ac:dyDescent="0.3">
      <c r="A21" s="1" t="s">
        <v>66</v>
      </c>
      <c r="B21" s="67">
        <v>211</v>
      </c>
      <c r="C21" s="63">
        <v>229</v>
      </c>
      <c r="D21" s="34">
        <v>218</v>
      </c>
      <c r="E21" s="35">
        <v>224</v>
      </c>
      <c r="F21" s="48">
        <v>0</v>
      </c>
    </row>
    <row r="22" spans="1:6" s="18" customFormat="1" x14ac:dyDescent="0.3">
      <c r="A22" s="1" t="s">
        <v>67</v>
      </c>
      <c r="B22" s="67">
        <v>19</v>
      </c>
      <c r="C22" s="63">
        <v>66</v>
      </c>
      <c r="D22" s="34">
        <v>67</v>
      </c>
      <c r="E22" s="35">
        <v>18</v>
      </c>
      <c r="F22" s="48">
        <v>0</v>
      </c>
    </row>
    <row r="23" spans="1:6" s="18" customFormat="1" x14ac:dyDescent="0.3">
      <c r="A23" s="1" t="s">
        <v>68</v>
      </c>
      <c r="B23" s="67">
        <v>303</v>
      </c>
      <c r="C23" s="63">
        <v>546</v>
      </c>
      <c r="D23" s="34">
        <v>505</v>
      </c>
      <c r="E23" s="35">
        <v>337</v>
      </c>
      <c r="F23" s="48">
        <v>0</v>
      </c>
    </row>
    <row r="24" spans="1:6" s="18" customFormat="1" x14ac:dyDescent="0.3">
      <c r="A24" s="1" t="s">
        <v>69</v>
      </c>
      <c r="B24" s="67">
        <v>69</v>
      </c>
      <c r="C24" s="63">
        <v>166</v>
      </c>
      <c r="D24" s="34">
        <v>159</v>
      </c>
      <c r="E24" s="35">
        <v>74</v>
      </c>
      <c r="F24" s="48">
        <v>0</v>
      </c>
    </row>
    <row r="25" spans="1:6" s="18" customFormat="1" x14ac:dyDescent="0.3">
      <c r="A25" s="1" t="s">
        <v>70</v>
      </c>
      <c r="B25" s="67">
        <v>22</v>
      </c>
      <c r="C25" s="63">
        <v>86</v>
      </c>
      <c r="D25" s="34">
        <v>84</v>
      </c>
      <c r="E25" s="35">
        <v>23</v>
      </c>
      <c r="F25" s="48">
        <v>0</v>
      </c>
    </row>
    <row r="26" spans="1:6" s="18" customFormat="1" x14ac:dyDescent="0.3">
      <c r="A26" s="1" t="s">
        <v>71</v>
      </c>
      <c r="B26" s="67">
        <v>86</v>
      </c>
      <c r="C26" s="63">
        <v>160</v>
      </c>
      <c r="D26" s="34">
        <v>157</v>
      </c>
      <c r="E26" s="35">
        <v>84</v>
      </c>
      <c r="F26" s="48">
        <v>0</v>
      </c>
    </row>
    <row r="27" spans="1:6" s="18" customFormat="1" x14ac:dyDescent="0.3">
      <c r="A27" s="1" t="s">
        <v>72</v>
      </c>
      <c r="B27" s="67">
        <v>77</v>
      </c>
      <c r="C27" s="63">
        <v>225</v>
      </c>
      <c r="D27" s="34">
        <v>211</v>
      </c>
      <c r="E27" s="35">
        <v>88</v>
      </c>
      <c r="F27" s="48">
        <v>0</v>
      </c>
    </row>
    <row r="28" spans="1:6" s="36" customFormat="1" x14ac:dyDescent="0.3">
      <c r="A28" s="1" t="s">
        <v>73</v>
      </c>
      <c r="B28" s="67">
        <v>144</v>
      </c>
      <c r="C28" s="63">
        <v>443</v>
      </c>
      <c r="D28" s="34">
        <v>430</v>
      </c>
      <c r="E28" s="35">
        <v>159</v>
      </c>
      <c r="F28" s="48">
        <v>0</v>
      </c>
    </row>
    <row r="29" spans="1:6" s="36" customFormat="1" x14ac:dyDescent="0.3">
      <c r="A29" s="1" t="s">
        <v>74</v>
      </c>
      <c r="B29" s="67">
        <v>50</v>
      </c>
      <c r="C29" s="63">
        <v>75</v>
      </c>
      <c r="D29" s="34">
        <v>72</v>
      </c>
      <c r="E29" s="35">
        <v>52</v>
      </c>
      <c r="F29" s="48">
        <v>0</v>
      </c>
    </row>
    <row r="30" spans="1:6" s="36" customFormat="1" x14ac:dyDescent="0.3">
      <c r="A30" s="1" t="s">
        <v>75</v>
      </c>
      <c r="B30" s="67">
        <v>49</v>
      </c>
      <c r="C30" s="63">
        <v>78</v>
      </c>
      <c r="D30" s="34">
        <v>73</v>
      </c>
      <c r="E30" s="35">
        <v>53</v>
      </c>
      <c r="F30" s="48">
        <v>0</v>
      </c>
    </row>
    <row r="31" spans="1:6" s="36" customFormat="1" x14ac:dyDescent="0.3">
      <c r="A31" s="1" t="s">
        <v>76</v>
      </c>
      <c r="B31" s="67">
        <v>196</v>
      </c>
      <c r="C31" s="63">
        <v>473</v>
      </c>
      <c r="D31" s="34">
        <v>442</v>
      </c>
      <c r="E31" s="35">
        <v>217</v>
      </c>
      <c r="F31" s="48">
        <v>0</v>
      </c>
    </row>
    <row r="32" spans="1:6" s="36" customFormat="1" x14ac:dyDescent="0.3">
      <c r="A32" s="1" t="s">
        <v>77</v>
      </c>
      <c r="B32" s="67">
        <v>285</v>
      </c>
      <c r="C32" s="63">
        <v>187</v>
      </c>
      <c r="D32" s="34">
        <v>165</v>
      </c>
      <c r="E32" s="35">
        <v>300</v>
      </c>
      <c r="F32" s="48">
        <v>0</v>
      </c>
    </row>
    <row r="33" spans="1:6" s="36" customFormat="1" x14ac:dyDescent="0.3">
      <c r="A33" s="1" t="s">
        <v>78</v>
      </c>
      <c r="B33" s="67">
        <v>146</v>
      </c>
      <c r="C33" s="63">
        <v>288</v>
      </c>
      <c r="D33" s="34">
        <v>277</v>
      </c>
      <c r="E33" s="35">
        <v>154</v>
      </c>
      <c r="F33" s="48">
        <v>0</v>
      </c>
    </row>
    <row r="34" spans="1:6" s="36" customFormat="1" x14ac:dyDescent="0.3">
      <c r="A34" s="1" t="s">
        <v>79</v>
      </c>
      <c r="B34" s="67">
        <v>91</v>
      </c>
      <c r="C34" s="63">
        <v>282</v>
      </c>
      <c r="D34" s="34">
        <v>256</v>
      </c>
      <c r="E34" s="35">
        <v>110</v>
      </c>
      <c r="F34" s="48">
        <v>0</v>
      </c>
    </row>
    <row r="35" spans="1:6" s="36" customFormat="1" x14ac:dyDescent="0.3">
      <c r="A35" s="1" t="s">
        <v>80</v>
      </c>
      <c r="B35" s="67">
        <v>112</v>
      </c>
      <c r="C35" s="63">
        <v>399</v>
      </c>
      <c r="D35" s="34">
        <v>389</v>
      </c>
      <c r="E35" s="35">
        <v>115</v>
      </c>
      <c r="F35" s="48">
        <v>0</v>
      </c>
    </row>
    <row r="36" spans="1:6" s="36" customFormat="1" x14ac:dyDescent="0.3">
      <c r="A36" s="1" t="s">
        <v>81</v>
      </c>
      <c r="B36" s="67">
        <v>345</v>
      </c>
      <c r="C36" s="63">
        <v>372</v>
      </c>
      <c r="D36" s="34">
        <v>341</v>
      </c>
      <c r="E36" s="35">
        <v>374</v>
      </c>
      <c r="F36" s="48">
        <v>0</v>
      </c>
    </row>
    <row r="37" spans="1:6" s="36" customFormat="1" x14ac:dyDescent="0.3">
      <c r="A37" s="1" t="s">
        <v>106</v>
      </c>
      <c r="B37" s="67">
        <v>142</v>
      </c>
      <c r="C37" s="63">
        <v>307</v>
      </c>
      <c r="D37" s="34">
        <v>296</v>
      </c>
      <c r="E37" s="35">
        <v>154</v>
      </c>
      <c r="F37" s="48">
        <v>0</v>
      </c>
    </row>
    <row r="38" spans="1:6" s="36" customFormat="1" x14ac:dyDescent="0.3">
      <c r="A38" s="1" t="s">
        <v>82</v>
      </c>
      <c r="B38" s="67">
        <v>45</v>
      </c>
      <c r="C38" s="63">
        <v>186</v>
      </c>
      <c r="D38" s="34">
        <v>176</v>
      </c>
      <c r="E38" s="35">
        <v>53</v>
      </c>
      <c r="F38" s="48">
        <v>0</v>
      </c>
    </row>
    <row r="39" spans="1:6" s="36" customFormat="1" x14ac:dyDescent="0.3">
      <c r="A39" s="1" t="s">
        <v>83</v>
      </c>
      <c r="B39" s="68">
        <v>48</v>
      </c>
      <c r="C39" s="63">
        <v>132</v>
      </c>
      <c r="D39" s="51">
        <v>130</v>
      </c>
      <c r="E39" s="57">
        <v>54</v>
      </c>
      <c r="F39" s="48">
        <v>0</v>
      </c>
    </row>
    <row r="40" spans="1:6" x14ac:dyDescent="0.3">
      <c r="A40" s="9" t="s">
        <v>0</v>
      </c>
      <c r="B40" s="20">
        <f>SUM(B7:B39)</f>
        <v>4219</v>
      </c>
      <c r="C40" s="20">
        <f>SUM(C7:C39)</f>
        <v>8462</v>
      </c>
      <c r="D40" s="20">
        <f>SUM(D7:D39)</f>
        <v>8008</v>
      </c>
      <c r="E40" s="20">
        <f>SUM(E7:E39)</f>
        <v>4612</v>
      </c>
      <c r="F40" s="20">
        <f>SUM(F7:F39)</f>
        <v>0</v>
      </c>
    </row>
    <row r="41" spans="1:6" x14ac:dyDescent="0.3">
      <c r="A41" s="38"/>
      <c r="B41" s="52"/>
      <c r="C41" s="52"/>
      <c r="D41" s="52"/>
      <c r="E41" s="52"/>
      <c r="F41" s="52"/>
    </row>
  </sheetData>
  <sheetProtection selectLockedCells="1"/>
  <mergeCells count="6">
    <mergeCell ref="B3:C3"/>
    <mergeCell ref="B2:C2"/>
    <mergeCell ref="D1:F1"/>
    <mergeCell ref="D2:F2"/>
    <mergeCell ref="D3:F3"/>
    <mergeCell ref="B1:C1"/>
  </mergeCells>
  <phoneticPr fontId="1" type="noConversion"/>
  <printOptions horizontalCentered="1"/>
  <pageMargins left="0.5" right="0.5" top="1.5" bottom="0.5" header="1" footer="0.35"/>
  <pageSetup pageOrder="overThenDown" orientation="portrait" r:id="rId1"/>
  <headerFooter alignWithMargins="0">
    <oddHeader>&amp;C&amp;"Helv,Bold"BONNER COUNTY RESULTS
GENERAL  ELECTION    NOVEMBER 4,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zoomScaleSheetLayoutView="100" workbookViewId="0"/>
  </sheetViews>
  <sheetFormatPr defaultColWidth="9.109375" defaultRowHeight="13.8" x14ac:dyDescent="0.3"/>
  <cols>
    <col min="1" max="1" width="11.33203125" style="19" bestFit="1" customWidth="1"/>
    <col min="2" max="3" width="8.6640625" style="19" customWidth="1"/>
    <col min="4" max="8" width="8.6640625" style="13" customWidth="1"/>
    <col min="9" max="9" width="17.33203125" style="13" bestFit="1" customWidth="1"/>
    <col min="10" max="16384" width="9.109375" style="13"/>
  </cols>
  <sheetData>
    <row r="1" spans="1:9" x14ac:dyDescent="0.3">
      <c r="A1" s="26"/>
      <c r="B1" s="132" t="s">
        <v>130</v>
      </c>
      <c r="C1" s="133"/>
      <c r="D1" s="132" t="s">
        <v>12</v>
      </c>
      <c r="E1" s="142"/>
      <c r="F1" s="142"/>
      <c r="G1" s="142"/>
      <c r="H1" s="133"/>
    </row>
    <row r="2" spans="1:9" s="28" customFormat="1" x14ac:dyDescent="0.3">
      <c r="A2" s="29"/>
      <c r="B2" s="111" t="s">
        <v>129</v>
      </c>
      <c r="C2" s="112"/>
      <c r="D2" s="111" t="s">
        <v>13</v>
      </c>
      <c r="E2" s="114"/>
      <c r="F2" s="114"/>
      <c r="G2" s="114"/>
      <c r="H2" s="112"/>
    </row>
    <row r="3" spans="1:9" x14ac:dyDescent="0.3">
      <c r="A3" s="30"/>
      <c r="B3" s="109" t="s">
        <v>131</v>
      </c>
      <c r="C3" s="110"/>
      <c r="D3" s="10"/>
      <c r="E3" s="11"/>
      <c r="F3" s="11"/>
      <c r="G3" s="11"/>
      <c r="H3" s="12"/>
    </row>
    <row r="4" spans="1:9" s="14" customFormat="1" ht="88.2" customHeight="1" thickBot="1" x14ac:dyDescent="0.3">
      <c r="A4" s="31" t="s">
        <v>14</v>
      </c>
      <c r="B4" s="86" t="s">
        <v>49</v>
      </c>
      <c r="C4" s="86" t="s">
        <v>50</v>
      </c>
      <c r="D4" s="7" t="s">
        <v>17</v>
      </c>
      <c r="E4" s="7" t="s">
        <v>18</v>
      </c>
      <c r="F4" s="7" t="s">
        <v>21</v>
      </c>
      <c r="G4" s="7" t="s">
        <v>22</v>
      </c>
      <c r="H4" s="4" t="s">
        <v>19</v>
      </c>
    </row>
    <row r="5" spans="1:9" s="18" customFormat="1" ht="14.4" thickBot="1" x14ac:dyDescent="0.35">
      <c r="A5" s="15"/>
      <c r="B5" s="44"/>
      <c r="C5" s="44"/>
      <c r="D5" s="16"/>
      <c r="E5" s="16"/>
      <c r="F5" s="16"/>
      <c r="G5" s="16"/>
      <c r="H5" s="17"/>
    </row>
    <row r="6" spans="1:9" s="18" customFormat="1" x14ac:dyDescent="0.3">
      <c r="A6" s="1" t="s">
        <v>52</v>
      </c>
      <c r="B6" s="32">
        <v>47</v>
      </c>
      <c r="C6" s="64">
        <v>28</v>
      </c>
      <c r="D6" s="21"/>
      <c r="E6" s="22"/>
      <c r="F6" s="42" t="str">
        <f t="shared" ref="F6:F11" si="0">IF(E6&lt;&gt;0,E6+D6,"")</f>
        <v/>
      </c>
      <c r="G6" s="22"/>
      <c r="H6" s="23" t="str">
        <f>IF(G6&lt;&gt;0,G6/F6,"")</f>
        <v/>
      </c>
    </row>
    <row r="7" spans="1:9" s="18" customFormat="1" x14ac:dyDescent="0.3">
      <c r="A7" s="1" t="s">
        <v>54</v>
      </c>
      <c r="B7" s="37">
        <v>119</v>
      </c>
      <c r="C7" s="65">
        <v>51</v>
      </c>
      <c r="D7" s="50"/>
      <c r="E7" s="25"/>
      <c r="F7" s="43" t="str">
        <f t="shared" si="0"/>
        <v/>
      </c>
      <c r="G7" s="25"/>
      <c r="H7" s="23" t="str">
        <f t="shared" ref="H7:H12" si="1">IF(G7&lt;&gt;0,G7/F7,"")</f>
        <v/>
      </c>
    </row>
    <row r="8" spans="1:9" s="18" customFormat="1" x14ac:dyDescent="0.3">
      <c r="A8" s="1" t="s">
        <v>60</v>
      </c>
      <c r="B8" s="37">
        <v>141</v>
      </c>
      <c r="C8" s="65">
        <v>96</v>
      </c>
      <c r="D8" s="50"/>
      <c r="E8" s="25"/>
      <c r="F8" s="43" t="str">
        <f t="shared" si="0"/>
        <v/>
      </c>
      <c r="G8" s="25"/>
      <c r="H8" s="23" t="str">
        <f t="shared" si="1"/>
        <v/>
      </c>
    </row>
    <row r="9" spans="1:9" s="18" customFormat="1" x14ac:dyDescent="0.3">
      <c r="A9" s="1" t="s">
        <v>69</v>
      </c>
      <c r="B9" s="37">
        <v>99</v>
      </c>
      <c r="C9" s="65">
        <v>84</v>
      </c>
      <c r="D9" s="50"/>
      <c r="E9" s="25"/>
      <c r="F9" s="43" t="str">
        <f t="shared" si="0"/>
        <v/>
      </c>
      <c r="G9" s="25"/>
      <c r="H9" s="23" t="str">
        <f t="shared" si="1"/>
        <v/>
      </c>
    </row>
    <row r="10" spans="1:9" s="18" customFormat="1" x14ac:dyDescent="0.3">
      <c r="A10" s="1" t="s">
        <v>81</v>
      </c>
      <c r="B10" s="84">
        <v>62</v>
      </c>
      <c r="C10" s="85">
        <v>33</v>
      </c>
      <c r="D10" s="50"/>
      <c r="E10" s="25"/>
      <c r="F10" s="43" t="str">
        <f t="shared" si="0"/>
        <v/>
      </c>
      <c r="G10" s="25"/>
      <c r="H10" s="23" t="str">
        <f t="shared" si="1"/>
        <v/>
      </c>
    </row>
    <row r="11" spans="1:9" s="18" customFormat="1" x14ac:dyDescent="0.3">
      <c r="A11" s="1" t="s">
        <v>83</v>
      </c>
      <c r="B11" s="56">
        <v>88</v>
      </c>
      <c r="C11" s="83">
        <v>55</v>
      </c>
      <c r="D11" s="90"/>
      <c r="E11" s="88"/>
      <c r="F11" s="89" t="str">
        <f t="shared" si="0"/>
        <v/>
      </c>
      <c r="G11" s="88"/>
      <c r="H11" s="23" t="str">
        <f t="shared" si="1"/>
        <v/>
      </c>
    </row>
    <row r="12" spans="1:9" x14ac:dyDescent="0.3">
      <c r="A12" s="9" t="s">
        <v>0</v>
      </c>
      <c r="B12" s="20">
        <f t="shared" ref="B12:G12" si="2">SUM(B6:B11)</f>
        <v>556</v>
      </c>
      <c r="C12" s="20">
        <f t="shared" si="2"/>
        <v>347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99" t="str">
        <f t="shared" si="1"/>
        <v/>
      </c>
      <c r="I12" s="13" t="s">
        <v>157</v>
      </c>
    </row>
    <row r="13" spans="1:9" x14ac:dyDescent="0.3">
      <c r="A13" s="38"/>
      <c r="B13" s="38"/>
      <c r="C13" s="38"/>
    </row>
    <row r="14" spans="1:9" x14ac:dyDescent="0.3">
      <c r="A14" s="38"/>
      <c r="B14" s="38"/>
      <c r="C14" s="38"/>
      <c r="D14" s="131" t="s">
        <v>145</v>
      </c>
      <c r="E14" s="131"/>
      <c r="F14" s="131"/>
      <c r="G14" s="94">
        <v>193</v>
      </c>
    </row>
    <row r="15" spans="1:9" x14ac:dyDescent="0.3">
      <c r="A15" s="38"/>
      <c r="B15" s="38"/>
      <c r="C15" s="38"/>
    </row>
    <row r="17" spans="1:8" x14ac:dyDescent="0.3">
      <c r="A17" s="26"/>
      <c r="B17" s="132" t="s">
        <v>107</v>
      </c>
      <c r="C17" s="133"/>
      <c r="D17" s="132" t="s">
        <v>12</v>
      </c>
      <c r="E17" s="142"/>
      <c r="F17" s="142"/>
      <c r="G17" s="142"/>
      <c r="H17" s="133"/>
    </row>
    <row r="18" spans="1:8" x14ac:dyDescent="0.3">
      <c r="A18" s="29"/>
      <c r="B18" s="111" t="s">
        <v>136</v>
      </c>
      <c r="C18" s="112"/>
      <c r="D18" s="111" t="s">
        <v>13</v>
      </c>
      <c r="E18" s="114"/>
      <c r="F18" s="114"/>
      <c r="G18" s="114"/>
      <c r="H18" s="112"/>
    </row>
    <row r="19" spans="1:8" x14ac:dyDescent="0.3">
      <c r="A19" s="30"/>
      <c r="B19" s="109" t="s">
        <v>137</v>
      </c>
      <c r="C19" s="110"/>
      <c r="D19" s="143"/>
      <c r="E19" s="144"/>
      <c r="F19" s="144"/>
      <c r="G19" s="144"/>
      <c r="H19" s="134"/>
    </row>
    <row r="20" spans="1:8" ht="81.599999999999994" thickBot="1" x14ac:dyDescent="0.35">
      <c r="A20" s="31" t="s">
        <v>14</v>
      </c>
      <c r="B20" s="6" t="s">
        <v>49</v>
      </c>
      <c r="C20" s="6" t="s">
        <v>50</v>
      </c>
      <c r="D20" s="7" t="s">
        <v>17</v>
      </c>
      <c r="E20" s="7" t="s">
        <v>18</v>
      </c>
      <c r="F20" s="7" t="s">
        <v>21</v>
      </c>
      <c r="G20" s="7" t="s">
        <v>22</v>
      </c>
      <c r="H20" s="4" t="s">
        <v>19</v>
      </c>
    </row>
    <row r="21" spans="1:8" ht="14.4" thickBot="1" x14ac:dyDescent="0.35">
      <c r="A21" s="15"/>
      <c r="B21" s="16"/>
      <c r="C21" s="16"/>
      <c r="D21" s="16"/>
      <c r="E21" s="16"/>
      <c r="F21" s="16"/>
      <c r="G21" s="16"/>
      <c r="H21" s="17"/>
    </row>
    <row r="22" spans="1:8" x14ac:dyDescent="0.3">
      <c r="A22" s="1" t="s">
        <v>52</v>
      </c>
      <c r="B22" s="32">
        <v>102</v>
      </c>
      <c r="C22" s="64">
        <v>47</v>
      </c>
      <c r="D22" s="22"/>
      <c r="E22" s="22"/>
      <c r="F22" s="42"/>
      <c r="G22" s="22"/>
      <c r="H22" s="23" t="str">
        <f t="shared" ref="H22:H27" si="3">IF(G22&lt;&gt;0,G22/F22,"")</f>
        <v/>
      </c>
    </row>
    <row r="23" spans="1:8" x14ac:dyDescent="0.3">
      <c r="A23" s="79" t="s">
        <v>54</v>
      </c>
      <c r="B23" s="37">
        <v>241</v>
      </c>
      <c r="C23" s="65">
        <v>111</v>
      </c>
      <c r="D23" s="65"/>
      <c r="E23" s="65"/>
      <c r="F23" s="80"/>
      <c r="G23" s="65"/>
      <c r="H23" s="81" t="str">
        <f t="shared" si="3"/>
        <v/>
      </c>
    </row>
    <row r="24" spans="1:8" x14ac:dyDescent="0.3">
      <c r="A24" s="79" t="s">
        <v>66</v>
      </c>
      <c r="B24" s="37">
        <v>276</v>
      </c>
      <c r="C24" s="65">
        <v>148</v>
      </c>
      <c r="D24" s="65"/>
      <c r="E24" s="65"/>
      <c r="F24" s="80"/>
      <c r="G24" s="65"/>
      <c r="H24" s="81" t="str">
        <f t="shared" si="3"/>
        <v/>
      </c>
    </row>
    <row r="25" spans="1:8" x14ac:dyDescent="0.3">
      <c r="A25" s="79" t="s">
        <v>77</v>
      </c>
      <c r="B25" s="37">
        <v>364</v>
      </c>
      <c r="C25" s="65">
        <v>103</v>
      </c>
      <c r="D25" s="65"/>
      <c r="E25" s="65"/>
      <c r="F25" s="80"/>
      <c r="G25" s="65"/>
      <c r="H25" s="81" t="str">
        <f t="shared" si="3"/>
        <v/>
      </c>
    </row>
    <row r="26" spans="1:8" x14ac:dyDescent="0.3">
      <c r="A26" s="82" t="s">
        <v>81</v>
      </c>
      <c r="B26" s="56">
        <v>437</v>
      </c>
      <c r="C26" s="83">
        <v>179</v>
      </c>
      <c r="D26" s="91"/>
      <c r="E26" s="91"/>
      <c r="F26" s="92"/>
      <c r="G26" s="91"/>
      <c r="H26" s="93" t="str">
        <f t="shared" si="3"/>
        <v/>
      </c>
    </row>
    <row r="27" spans="1:8" x14ac:dyDescent="0.3">
      <c r="A27" s="9" t="s">
        <v>0</v>
      </c>
      <c r="B27" s="20">
        <f t="shared" ref="B27:G27" si="4">SUM(B22:B26)</f>
        <v>1420</v>
      </c>
      <c r="C27" s="20">
        <f t="shared" si="4"/>
        <v>588</v>
      </c>
      <c r="D27" s="20">
        <f t="shared" si="4"/>
        <v>0</v>
      </c>
      <c r="E27" s="20">
        <f t="shared" si="4"/>
        <v>0</v>
      </c>
      <c r="F27" s="20">
        <f t="shared" si="4"/>
        <v>0</v>
      </c>
      <c r="G27" s="20">
        <f t="shared" si="4"/>
        <v>0</v>
      </c>
      <c r="H27" s="99" t="str">
        <f t="shared" si="3"/>
        <v/>
      </c>
    </row>
    <row r="29" spans="1:8" x14ac:dyDescent="0.3">
      <c r="D29" s="131" t="s">
        <v>145</v>
      </c>
      <c r="E29" s="131"/>
      <c r="F29" s="131"/>
      <c r="G29" s="94">
        <v>420</v>
      </c>
    </row>
  </sheetData>
  <sheetProtection selectLockedCells="1"/>
  <mergeCells count="13">
    <mergeCell ref="D29:F29"/>
    <mergeCell ref="D19:H19"/>
    <mergeCell ref="B18:C18"/>
    <mergeCell ref="D18:H18"/>
    <mergeCell ref="B19:C19"/>
    <mergeCell ref="B3:C3"/>
    <mergeCell ref="D14:F14"/>
    <mergeCell ref="B2:C2"/>
    <mergeCell ref="B1:C1"/>
    <mergeCell ref="D2:H2"/>
    <mergeCell ref="D1:H1"/>
    <mergeCell ref="B17:C17"/>
    <mergeCell ref="D17:H17"/>
  </mergeCells>
  <printOptions horizontalCentered="1"/>
  <pageMargins left="0.5" right="0.5" top="1.5" bottom="0.5" header="1" footer="0.35"/>
  <pageSetup pageOrder="overThenDown" orientation="portrait" r:id="rId1"/>
  <headerFooter alignWithMargins="0">
    <oddHeader>&amp;C&amp;"Helv,Bold"BONNER COUNTY RESULTS
GENERAL 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zoomScaleSheetLayoutView="100" workbookViewId="0">
      <pane ySplit="6" topLeftCell="A7" activePane="bottomLeft" state="frozen"/>
      <selection pane="bottomLeft" activeCell="B9" sqref="B9"/>
    </sheetView>
  </sheetViews>
  <sheetFormatPr defaultColWidth="9.109375" defaultRowHeight="13.8" x14ac:dyDescent="0.3"/>
  <cols>
    <col min="1" max="1" width="20" style="19" bestFit="1" customWidth="1"/>
    <col min="2" max="7" width="8.6640625" style="13" customWidth="1"/>
    <col min="8" max="16384" width="9.109375" style="13"/>
  </cols>
  <sheetData>
    <row r="1" spans="1:7" x14ac:dyDescent="0.3">
      <c r="A1" s="26"/>
      <c r="B1" s="116"/>
      <c r="C1" s="118"/>
      <c r="D1" s="118"/>
      <c r="E1" s="118"/>
      <c r="F1" s="118"/>
      <c r="G1" s="117"/>
    </row>
    <row r="2" spans="1:7" s="28" customFormat="1" x14ac:dyDescent="0.3">
      <c r="A2" s="27"/>
      <c r="B2" s="119"/>
      <c r="C2" s="120"/>
      <c r="D2" s="120"/>
      <c r="E2" s="120"/>
      <c r="F2" s="120"/>
      <c r="G2" s="121"/>
    </row>
    <row r="3" spans="1:7" s="28" customFormat="1" x14ac:dyDescent="0.3">
      <c r="A3" s="29"/>
      <c r="B3" s="109" t="s">
        <v>2</v>
      </c>
      <c r="C3" s="115"/>
      <c r="D3" s="115"/>
      <c r="E3" s="115"/>
      <c r="F3" s="115"/>
      <c r="G3" s="110"/>
    </row>
    <row r="4" spans="1:7" ht="13.5" customHeight="1" x14ac:dyDescent="0.3">
      <c r="A4" s="30"/>
      <c r="B4" s="2" t="s">
        <v>3</v>
      </c>
      <c r="C4" s="2" t="s">
        <v>118</v>
      </c>
      <c r="D4" s="2" t="s">
        <v>119</v>
      </c>
      <c r="E4" s="2" t="s">
        <v>4</v>
      </c>
      <c r="F4" s="2" t="s">
        <v>86</v>
      </c>
      <c r="G4" s="2" t="s">
        <v>119</v>
      </c>
    </row>
    <row r="5" spans="1:7" s="14" customFormat="1" ht="88.2" customHeight="1" thickBot="1" x14ac:dyDescent="0.3">
      <c r="A5" s="31" t="s">
        <v>14</v>
      </c>
      <c r="B5" s="7" t="s">
        <v>41</v>
      </c>
      <c r="C5" s="7" t="s">
        <v>112</v>
      </c>
      <c r="D5" s="7" t="s">
        <v>113</v>
      </c>
      <c r="E5" s="7" t="s">
        <v>27</v>
      </c>
      <c r="F5" s="7" t="s">
        <v>114</v>
      </c>
      <c r="G5" s="7" t="s">
        <v>115</v>
      </c>
    </row>
    <row r="6" spans="1:7" s="18" customFormat="1" ht="14.4" thickBot="1" x14ac:dyDescent="0.35">
      <c r="A6" s="15"/>
      <c r="B6" s="16"/>
      <c r="C6" s="16"/>
      <c r="D6" s="16"/>
      <c r="E6" s="16"/>
      <c r="F6" s="16"/>
      <c r="G6" s="17"/>
    </row>
    <row r="7" spans="1:7" s="18" customFormat="1" x14ac:dyDescent="0.3">
      <c r="A7" s="1" t="s">
        <v>52</v>
      </c>
      <c r="B7" s="32">
        <v>201</v>
      </c>
      <c r="C7" s="33">
        <v>18</v>
      </c>
      <c r="D7" s="33">
        <v>8</v>
      </c>
      <c r="E7" s="33">
        <v>248</v>
      </c>
      <c r="F7" s="33">
        <v>8</v>
      </c>
      <c r="G7" s="22">
        <v>7</v>
      </c>
    </row>
    <row r="8" spans="1:7" s="18" customFormat="1" x14ac:dyDescent="0.3">
      <c r="A8" s="1" t="s">
        <v>53</v>
      </c>
      <c r="B8" s="34">
        <v>142</v>
      </c>
      <c r="C8" s="35">
        <v>19</v>
      </c>
      <c r="D8" s="35">
        <v>9</v>
      </c>
      <c r="E8" s="35">
        <v>248</v>
      </c>
      <c r="F8" s="35">
        <v>9</v>
      </c>
      <c r="G8" s="25">
        <v>6</v>
      </c>
    </row>
    <row r="9" spans="1:7" s="18" customFormat="1" x14ac:dyDescent="0.3">
      <c r="A9" s="1" t="s">
        <v>54</v>
      </c>
      <c r="B9" s="34">
        <v>289</v>
      </c>
      <c r="C9" s="35">
        <v>32</v>
      </c>
      <c r="D9" s="35">
        <v>17</v>
      </c>
      <c r="E9" s="35">
        <v>231</v>
      </c>
      <c r="F9" s="35">
        <v>18</v>
      </c>
      <c r="G9" s="25">
        <v>6</v>
      </c>
    </row>
    <row r="10" spans="1:7" s="18" customFormat="1" x14ac:dyDescent="0.3">
      <c r="A10" s="1" t="s">
        <v>55</v>
      </c>
      <c r="B10" s="34">
        <v>51</v>
      </c>
      <c r="C10" s="35">
        <v>24</v>
      </c>
      <c r="D10" s="35">
        <v>8</v>
      </c>
      <c r="E10" s="35">
        <v>151</v>
      </c>
      <c r="F10" s="35">
        <v>2</v>
      </c>
      <c r="G10" s="25">
        <v>6</v>
      </c>
    </row>
    <row r="11" spans="1:7" s="18" customFormat="1" x14ac:dyDescent="0.3">
      <c r="A11" s="1" t="s">
        <v>56</v>
      </c>
      <c r="B11" s="34">
        <v>70</v>
      </c>
      <c r="C11" s="35">
        <v>29</v>
      </c>
      <c r="D11" s="35">
        <v>8</v>
      </c>
      <c r="E11" s="35">
        <v>253</v>
      </c>
      <c r="F11" s="35">
        <v>1</v>
      </c>
      <c r="G11" s="25">
        <v>2</v>
      </c>
    </row>
    <row r="12" spans="1:7" s="18" customFormat="1" x14ac:dyDescent="0.3">
      <c r="A12" s="1" t="s">
        <v>57</v>
      </c>
      <c r="B12" s="34">
        <v>90</v>
      </c>
      <c r="C12" s="35">
        <v>23</v>
      </c>
      <c r="D12" s="35">
        <v>10</v>
      </c>
      <c r="E12" s="35">
        <v>172</v>
      </c>
      <c r="F12" s="35">
        <v>14</v>
      </c>
      <c r="G12" s="25">
        <v>7</v>
      </c>
    </row>
    <row r="13" spans="1:7" s="18" customFormat="1" x14ac:dyDescent="0.3">
      <c r="A13" s="1" t="s">
        <v>58</v>
      </c>
      <c r="B13" s="34">
        <v>61</v>
      </c>
      <c r="C13" s="35">
        <v>16</v>
      </c>
      <c r="D13" s="35">
        <v>5</v>
      </c>
      <c r="E13" s="35">
        <v>168</v>
      </c>
      <c r="F13" s="35">
        <v>15</v>
      </c>
      <c r="G13" s="25">
        <v>1</v>
      </c>
    </row>
    <row r="14" spans="1:7" s="18" customFormat="1" x14ac:dyDescent="0.3">
      <c r="A14" s="1" t="s">
        <v>59</v>
      </c>
      <c r="B14" s="34">
        <v>167</v>
      </c>
      <c r="C14" s="35">
        <v>27</v>
      </c>
      <c r="D14" s="35">
        <v>18</v>
      </c>
      <c r="E14" s="35">
        <v>284</v>
      </c>
      <c r="F14" s="35">
        <v>7</v>
      </c>
      <c r="G14" s="25">
        <v>11</v>
      </c>
    </row>
    <row r="15" spans="1:7" s="18" customFormat="1" x14ac:dyDescent="0.3">
      <c r="A15" s="1" t="s">
        <v>60</v>
      </c>
      <c r="B15" s="34">
        <v>116</v>
      </c>
      <c r="C15" s="35">
        <v>10</v>
      </c>
      <c r="D15" s="35">
        <v>5</v>
      </c>
      <c r="E15" s="35">
        <v>114</v>
      </c>
      <c r="F15" s="35">
        <v>2</v>
      </c>
      <c r="G15" s="25">
        <v>2</v>
      </c>
    </row>
    <row r="16" spans="1:7" s="18" customFormat="1" x14ac:dyDescent="0.3">
      <c r="A16" s="1" t="s">
        <v>61</v>
      </c>
      <c r="B16" s="34">
        <v>115</v>
      </c>
      <c r="C16" s="35">
        <v>20</v>
      </c>
      <c r="D16" s="35">
        <v>12</v>
      </c>
      <c r="E16" s="35">
        <v>236</v>
      </c>
      <c r="F16" s="35">
        <v>13</v>
      </c>
      <c r="G16" s="25">
        <v>4</v>
      </c>
    </row>
    <row r="17" spans="1:7" s="18" customFormat="1" x14ac:dyDescent="0.3">
      <c r="A17" s="1" t="s">
        <v>62</v>
      </c>
      <c r="B17" s="34">
        <v>103</v>
      </c>
      <c r="C17" s="35">
        <v>66</v>
      </c>
      <c r="D17" s="35">
        <v>11</v>
      </c>
      <c r="E17" s="35">
        <v>380</v>
      </c>
      <c r="F17" s="35">
        <v>17</v>
      </c>
      <c r="G17" s="25">
        <v>9</v>
      </c>
    </row>
    <row r="18" spans="1:7" s="18" customFormat="1" x14ac:dyDescent="0.3">
      <c r="A18" s="1" t="s">
        <v>63</v>
      </c>
      <c r="B18" s="34">
        <v>117</v>
      </c>
      <c r="C18" s="35">
        <v>18</v>
      </c>
      <c r="D18" s="35">
        <v>8</v>
      </c>
      <c r="E18" s="35">
        <v>161</v>
      </c>
      <c r="F18" s="35">
        <v>6</v>
      </c>
      <c r="G18" s="25">
        <v>0</v>
      </c>
    </row>
    <row r="19" spans="1:7" s="18" customFormat="1" x14ac:dyDescent="0.3">
      <c r="A19" s="1" t="s">
        <v>64</v>
      </c>
      <c r="B19" s="34">
        <v>130</v>
      </c>
      <c r="C19" s="35">
        <v>33</v>
      </c>
      <c r="D19" s="35">
        <v>8</v>
      </c>
      <c r="E19" s="35">
        <v>199</v>
      </c>
      <c r="F19" s="35">
        <v>7</v>
      </c>
      <c r="G19" s="25">
        <v>8</v>
      </c>
    </row>
    <row r="20" spans="1:7" s="18" customFormat="1" x14ac:dyDescent="0.3">
      <c r="A20" s="1" t="s">
        <v>65</v>
      </c>
      <c r="B20" s="34">
        <v>198</v>
      </c>
      <c r="C20" s="35">
        <v>13</v>
      </c>
      <c r="D20" s="35">
        <v>4</v>
      </c>
      <c r="E20" s="35">
        <v>212</v>
      </c>
      <c r="F20" s="35">
        <v>15</v>
      </c>
      <c r="G20" s="25">
        <v>5</v>
      </c>
    </row>
    <row r="21" spans="1:7" s="18" customFormat="1" x14ac:dyDescent="0.3">
      <c r="A21" s="1" t="s">
        <v>66</v>
      </c>
      <c r="B21" s="34">
        <v>226</v>
      </c>
      <c r="C21" s="35">
        <v>18</v>
      </c>
      <c r="D21" s="35">
        <v>9</v>
      </c>
      <c r="E21" s="35">
        <v>180</v>
      </c>
      <c r="F21" s="35">
        <v>10</v>
      </c>
      <c r="G21" s="25">
        <v>3</v>
      </c>
    </row>
    <row r="22" spans="1:7" s="18" customFormat="1" x14ac:dyDescent="0.3">
      <c r="A22" s="1" t="s">
        <v>67</v>
      </c>
      <c r="B22" s="34">
        <v>19</v>
      </c>
      <c r="C22" s="35">
        <v>15</v>
      </c>
      <c r="D22" s="35">
        <v>2</v>
      </c>
      <c r="E22" s="35">
        <v>45</v>
      </c>
      <c r="F22" s="35">
        <v>3</v>
      </c>
      <c r="G22" s="25">
        <v>1</v>
      </c>
    </row>
    <row r="23" spans="1:7" s="18" customFormat="1" x14ac:dyDescent="0.3">
      <c r="A23" s="1" t="s">
        <v>68</v>
      </c>
      <c r="B23" s="34">
        <v>348</v>
      </c>
      <c r="C23" s="35">
        <v>38</v>
      </c>
      <c r="D23" s="35">
        <v>23</v>
      </c>
      <c r="E23" s="35">
        <v>422</v>
      </c>
      <c r="F23" s="35">
        <v>18</v>
      </c>
      <c r="G23" s="25">
        <v>13</v>
      </c>
    </row>
    <row r="24" spans="1:7" s="18" customFormat="1" x14ac:dyDescent="0.3">
      <c r="A24" s="1" t="s">
        <v>69</v>
      </c>
      <c r="B24" s="34">
        <v>78</v>
      </c>
      <c r="C24" s="35">
        <v>7</v>
      </c>
      <c r="D24" s="35">
        <v>10</v>
      </c>
      <c r="E24" s="35">
        <v>133</v>
      </c>
      <c r="F24" s="35">
        <v>6</v>
      </c>
      <c r="G24" s="25">
        <v>5</v>
      </c>
    </row>
    <row r="25" spans="1:7" s="18" customFormat="1" x14ac:dyDescent="0.3">
      <c r="A25" s="1" t="s">
        <v>70</v>
      </c>
      <c r="B25" s="34">
        <v>22</v>
      </c>
      <c r="C25" s="35">
        <v>3</v>
      </c>
      <c r="D25" s="35">
        <v>1</v>
      </c>
      <c r="E25" s="35">
        <v>76</v>
      </c>
      <c r="F25" s="35">
        <v>1</v>
      </c>
      <c r="G25" s="25">
        <v>3</v>
      </c>
    </row>
    <row r="26" spans="1:7" s="18" customFormat="1" x14ac:dyDescent="0.3">
      <c r="A26" s="1" t="s">
        <v>71</v>
      </c>
      <c r="B26" s="34">
        <v>78</v>
      </c>
      <c r="C26" s="35">
        <v>2</v>
      </c>
      <c r="D26" s="35">
        <v>2</v>
      </c>
      <c r="E26" s="35">
        <v>162</v>
      </c>
      <c r="F26" s="35">
        <v>0</v>
      </c>
      <c r="G26" s="25">
        <v>2</v>
      </c>
    </row>
    <row r="27" spans="1:7" s="18" customFormat="1" x14ac:dyDescent="0.3">
      <c r="A27" s="1" t="s">
        <v>72</v>
      </c>
      <c r="B27" s="34">
        <v>76</v>
      </c>
      <c r="C27" s="35">
        <v>31</v>
      </c>
      <c r="D27" s="35">
        <v>6</v>
      </c>
      <c r="E27" s="35">
        <v>183</v>
      </c>
      <c r="F27" s="35">
        <v>3</v>
      </c>
      <c r="G27" s="25">
        <v>2</v>
      </c>
    </row>
    <row r="28" spans="1:7" s="36" customFormat="1" x14ac:dyDescent="0.3">
      <c r="A28" s="1" t="s">
        <v>73</v>
      </c>
      <c r="B28" s="34">
        <v>148</v>
      </c>
      <c r="C28" s="35">
        <v>37</v>
      </c>
      <c r="D28" s="35">
        <v>22</v>
      </c>
      <c r="E28" s="35">
        <v>373</v>
      </c>
      <c r="F28" s="35">
        <v>9</v>
      </c>
      <c r="G28" s="25">
        <v>5</v>
      </c>
    </row>
    <row r="29" spans="1:7" s="36" customFormat="1" x14ac:dyDescent="0.3">
      <c r="A29" s="1" t="s">
        <v>74</v>
      </c>
      <c r="B29" s="34">
        <v>61</v>
      </c>
      <c r="C29" s="35">
        <v>4</v>
      </c>
      <c r="D29" s="35">
        <v>2</v>
      </c>
      <c r="E29" s="35">
        <v>53</v>
      </c>
      <c r="F29" s="35">
        <v>2</v>
      </c>
      <c r="G29" s="25">
        <v>0</v>
      </c>
    </row>
    <row r="30" spans="1:7" s="36" customFormat="1" x14ac:dyDescent="0.3">
      <c r="A30" s="1" t="s">
        <v>75</v>
      </c>
      <c r="B30" s="34">
        <v>45</v>
      </c>
      <c r="C30" s="35">
        <v>12</v>
      </c>
      <c r="D30" s="35">
        <v>7</v>
      </c>
      <c r="E30" s="35">
        <v>57</v>
      </c>
      <c r="F30" s="35">
        <v>3</v>
      </c>
      <c r="G30" s="25">
        <v>1</v>
      </c>
    </row>
    <row r="31" spans="1:7" s="36" customFormat="1" x14ac:dyDescent="0.3">
      <c r="A31" s="1" t="s">
        <v>76</v>
      </c>
      <c r="B31" s="34">
        <v>220</v>
      </c>
      <c r="C31" s="35">
        <v>29</v>
      </c>
      <c r="D31" s="35">
        <v>13</v>
      </c>
      <c r="E31" s="35">
        <v>394</v>
      </c>
      <c r="F31" s="35">
        <v>11</v>
      </c>
      <c r="G31" s="25">
        <v>2</v>
      </c>
    </row>
    <row r="32" spans="1:7" s="36" customFormat="1" x14ac:dyDescent="0.3">
      <c r="A32" s="1" t="s">
        <v>77</v>
      </c>
      <c r="B32" s="34">
        <v>276</v>
      </c>
      <c r="C32" s="35">
        <v>26</v>
      </c>
      <c r="D32" s="35">
        <v>9</v>
      </c>
      <c r="E32" s="35">
        <v>160</v>
      </c>
      <c r="F32" s="35">
        <v>5</v>
      </c>
      <c r="G32" s="25">
        <v>3</v>
      </c>
    </row>
    <row r="33" spans="1:8" s="36" customFormat="1" x14ac:dyDescent="0.3">
      <c r="A33" s="1" t="s">
        <v>78</v>
      </c>
      <c r="B33" s="34">
        <v>142</v>
      </c>
      <c r="C33" s="35">
        <v>27</v>
      </c>
      <c r="D33" s="35">
        <v>14</v>
      </c>
      <c r="E33" s="35">
        <v>234</v>
      </c>
      <c r="F33" s="35">
        <v>17</v>
      </c>
      <c r="G33" s="25">
        <v>4</v>
      </c>
    </row>
    <row r="34" spans="1:8" s="36" customFormat="1" x14ac:dyDescent="0.3">
      <c r="A34" s="1" t="s">
        <v>79</v>
      </c>
      <c r="B34" s="34">
        <v>103</v>
      </c>
      <c r="C34" s="35">
        <v>26</v>
      </c>
      <c r="D34" s="35">
        <v>6</v>
      </c>
      <c r="E34" s="35">
        <v>223</v>
      </c>
      <c r="F34" s="35">
        <v>18</v>
      </c>
      <c r="G34" s="25">
        <v>5</v>
      </c>
    </row>
    <row r="35" spans="1:8" s="36" customFormat="1" x14ac:dyDescent="0.3">
      <c r="A35" s="1" t="s">
        <v>80</v>
      </c>
      <c r="B35" s="34">
        <v>104</v>
      </c>
      <c r="C35" s="35">
        <v>46</v>
      </c>
      <c r="D35" s="35">
        <v>18</v>
      </c>
      <c r="E35" s="35">
        <v>326</v>
      </c>
      <c r="F35" s="35">
        <v>16</v>
      </c>
      <c r="G35" s="25">
        <v>3</v>
      </c>
    </row>
    <row r="36" spans="1:8" s="36" customFormat="1" x14ac:dyDescent="0.3">
      <c r="A36" s="1" t="s">
        <v>81</v>
      </c>
      <c r="B36" s="34">
        <v>365</v>
      </c>
      <c r="C36" s="35">
        <v>35</v>
      </c>
      <c r="D36" s="35">
        <v>12</v>
      </c>
      <c r="E36" s="35">
        <v>308</v>
      </c>
      <c r="F36" s="35">
        <v>7</v>
      </c>
      <c r="G36" s="25">
        <v>3</v>
      </c>
    </row>
    <row r="37" spans="1:8" s="36" customFormat="1" x14ac:dyDescent="0.3">
      <c r="A37" s="1" t="s">
        <v>106</v>
      </c>
      <c r="B37" s="34">
        <v>143</v>
      </c>
      <c r="C37" s="35">
        <v>26</v>
      </c>
      <c r="D37" s="35">
        <v>3</v>
      </c>
      <c r="E37" s="35">
        <v>268</v>
      </c>
      <c r="F37" s="35">
        <v>9</v>
      </c>
      <c r="G37" s="25">
        <v>5</v>
      </c>
    </row>
    <row r="38" spans="1:8" s="36" customFormat="1" x14ac:dyDescent="0.3">
      <c r="A38" s="1" t="s">
        <v>82</v>
      </c>
      <c r="B38" s="34">
        <v>55</v>
      </c>
      <c r="C38" s="35">
        <v>9</v>
      </c>
      <c r="D38" s="35">
        <v>9</v>
      </c>
      <c r="E38" s="35">
        <v>152</v>
      </c>
      <c r="F38" s="35">
        <v>2</v>
      </c>
      <c r="G38" s="25">
        <v>4</v>
      </c>
    </row>
    <row r="39" spans="1:8" s="36" customFormat="1" x14ac:dyDescent="0.3">
      <c r="A39" s="1" t="s">
        <v>83</v>
      </c>
      <c r="B39" s="51">
        <v>51</v>
      </c>
      <c r="C39" s="57">
        <v>14</v>
      </c>
      <c r="D39" s="57">
        <v>7</v>
      </c>
      <c r="E39" s="57">
        <v>101</v>
      </c>
      <c r="F39" s="57">
        <v>7</v>
      </c>
      <c r="G39" s="25">
        <v>4</v>
      </c>
    </row>
    <row r="40" spans="1:8" x14ac:dyDescent="0.3">
      <c r="A40" s="9" t="s">
        <v>0</v>
      </c>
      <c r="B40" s="20">
        <f t="shared" ref="B40:G40" si="0">SUM(B7:B39)</f>
        <v>4410</v>
      </c>
      <c r="C40" s="20">
        <f t="shared" si="0"/>
        <v>753</v>
      </c>
      <c r="D40" s="20">
        <f t="shared" si="0"/>
        <v>306</v>
      </c>
      <c r="E40" s="20">
        <f t="shared" si="0"/>
        <v>6907</v>
      </c>
      <c r="F40" s="20">
        <f t="shared" si="0"/>
        <v>281</v>
      </c>
      <c r="G40" s="20">
        <f t="shared" si="0"/>
        <v>142</v>
      </c>
      <c r="H40" s="13">
        <v>5</v>
      </c>
    </row>
    <row r="41" spans="1:8" x14ac:dyDescent="0.3">
      <c r="A41" s="38"/>
    </row>
  </sheetData>
  <sheetProtection selectLockedCells="1"/>
  <mergeCells count="3">
    <mergeCell ref="B3:G3"/>
    <mergeCell ref="B1:G1"/>
    <mergeCell ref="B2:G2"/>
  </mergeCells>
  <printOptions horizontalCentered="1"/>
  <pageMargins left="0.5" right="0.5" top="1.5" bottom="0.5" header="1" footer="0.35"/>
  <pageSetup pageOrder="overThenDown" orientation="portrait" r:id="rId1"/>
  <headerFooter alignWithMargins="0">
    <oddHeader>&amp;C&amp;"Helv,Bold"BONNER COUNTY RESULTS
GENERAL 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zoomScaleSheetLayoutView="100" workbookViewId="0">
      <pane ySplit="6" topLeftCell="A36" activePane="bottomLeft" state="frozen"/>
      <selection pane="bottomLeft" activeCell="D36" sqref="D36:E39"/>
    </sheetView>
  </sheetViews>
  <sheetFormatPr defaultColWidth="9.109375" defaultRowHeight="13.8" x14ac:dyDescent="0.3"/>
  <cols>
    <col min="1" max="1" width="20" style="19" bestFit="1" customWidth="1"/>
    <col min="2" max="6" width="8.6640625" style="13" customWidth="1"/>
    <col min="7" max="9" width="8.6640625" style="39" customWidth="1"/>
    <col min="10" max="16384" width="9.109375" style="13"/>
  </cols>
  <sheetData>
    <row r="1" spans="1:9" x14ac:dyDescent="0.3">
      <c r="A1" s="26"/>
      <c r="B1" s="116"/>
      <c r="C1" s="118"/>
      <c r="D1" s="118"/>
      <c r="E1" s="118"/>
      <c r="F1" s="117"/>
      <c r="G1" s="122"/>
      <c r="H1" s="123"/>
      <c r="I1" s="124"/>
    </row>
    <row r="2" spans="1:9" s="28" customFormat="1" x14ac:dyDescent="0.3">
      <c r="A2" s="27"/>
      <c r="B2" s="125" t="s">
        <v>2</v>
      </c>
      <c r="C2" s="126"/>
      <c r="D2" s="126"/>
      <c r="E2" s="126"/>
      <c r="F2" s="127"/>
      <c r="G2" s="111" t="s">
        <v>1</v>
      </c>
      <c r="H2" s="114"/>
      <c r="I2" s="112"/>
    </row>
    <row r="3" spans="1:9" s="28" customFormat="1" x14ac:dyDescent="0.3">
      <c r="A3" s="29"/>
      <c r="B3" s="109"/>
      <c r="C3" s="115"/>
      <c r="D3" s="115"/>
      <c r="E3" s="115"/>
      <c r="F3" s="110"/>
      <c r="G3" s="109" t="s">
        <v>2</v>
      </c>
      <c r="H3" s="115"/>
      <c r="I3" s="110"/>
    </row>
    <row r="4" spans="1:9" ht="13.5" customHeight="1" x14ac:dyDescent="0.3">
      <c r="A4" s="30"/>
      <c r="B4" s="2" t="s">
        <v>142</v>
      </c>
      <c r="C4" s="2" t="s">
        <v>142</v>
      </c>
      <c r="D4" s="2" t="s">
        <v>142</v>
      </c>
      <c r="E4" s="2" t="s">
        <v>142</v>
      </c>
      <c r="F4" s="2" t="s">
        <v>142</v>
      </c>
      <c r="G4" s="2" t="s">
        <v>86</v>
      </c>
      <c r="H4" s="2" t="s">
        <v>4</v>
      </c>
      <c r="I4" s="2" t="s">
        <v>3</v>
      </c>
    </row>
    <row r="5" spans="1:9" s="14" customFormat="1" ht="88.2" customHeight="1" thickBot="1" x14ac:dyDescent="0.3">
      <c r="A5" s="31" t="s">
        <v>14</v>
      </c>
      <c r="B5" s="7" t="s">
        <v>146</v>
      </c>
      <c r="C5" s="7" t="s">
        <v>121</v>
      </c>
      <c r="D5" s="7" t="s">
        <v>122</v>
      </c>
      <c r="E5" s="7" t="s">
        <v>116</v>
      </c>
      <c r="F5" s="7" t="s">
        <v>117</v>
      </c>
      <c r="G5" s="7" t="s">
        <v>120</v>
      </c>
      <c r="H5" s="7" t="s">
        <v>28</v>
      </c>
      <c r="I5" s="7" t="s">
        <v>42</v>
      </c>
    </row>
    <row r="6" spans="1:9" s="18" customFormat="1" ht="14.4" thickBot="1" x14ac:dyDescent="0.35">
      <c r="A6" s="15"/>
      <c r="B6" s="16"/>
      <c r="C6" s="16"/>
      <c r="D6" s="16"/>
      <c r="E6" s="16"/>
      <c r="F6" s="16"/>
      <c r="G6" s="16"/>
      <c r="H6" s="16"/>
      <c r="I6" s="17"/>
    </row>
    <row r="7" spans="1:9" s="18" customFormat="1" x14ac:dyDescent="0.3">
      <c r="A7" s="1" t="s">
        <v>52</v>
      </c>
      <c r="B7" s="32">
        <v>0</v>
      </c>
      <c r="C7" s="33">
        <v>0</v>
      </c>
      <c r="D7" s="46">
        <v>0</v>
      </c>
      <c r="E7" s="33">
        <v>0</v>
      </c>
      <c r="F7" s="22">
        <v>0</v>
      </c>
      <c r="G7" s="32">
        <v>19</v>
      </c>
      <c r="H7" s="33">
        <v>282</v>
      </c>
      <c r="I7" s="64">
        <v>175</v>
      </c>
    </row>
    <row r="8" spans="1:9" s="18" customFormat="1" x14ac:dyDescent="0.3">
      <c r="A8" s="1" t="s">
        <v>53</v>
      </c>
      <c r="B8" s="34">
        <v>0</v>
      </c>
      <c r="C8" s="35">
        <v>0</v>
      </c>
      <c r="D8" s="47">
        <v>0</v>
      </c>
      <c r="E8" s="35">
        <v>0</v>
      </c>
      <c r="F8" s="25">
        <v>0</v>
      </c>
      <c r="G8" s="34">
        <v>24</v>
      </c>
      <c r="H8" s="35">
        <v>279</v>
      </c>
      <c r="I8" s="48">
        <v>128</v>
      </c>
    </row>
    <row r="9" spans="1:9" s="18" customFormat="1" x14ac:dyDescent="0.3">
      <c r="A9" s="1" t="s">
        <v>54</v>
      </c>
      <c r="B9" s="34">
        <v>0</v>
      </c>
      <c r="C9" s="35">
        <v>0</v>
      </c>
      <c r="D9" s="47">
        <v>0</v>
      </c>
      <c r="E9" s="35">
        <v>0</v>
      </c>
      <c r="F9" s="25">
        <v>0</v>
      </c>
      <c r="G9" s="34">
        <v>38</v>
      </c>
      <c r="H9" s="35">
        <v>291</v>
      </c>
      <c r="I9" s="48">
        <v>246</v>
      </c>
    </row>
    <row r="10" spans="1:9" s="18" customFormat="1" x14ac:dyDescent="0.3">
      <c r="A10" s="1" t="s">
        <v>55</v>
      </c>
      <c r="B10" s="34">
        <v>0</v>
      </c>
      <c r="C10" s="35">
        <v>0</v>
      </c>
      <c r="D10" s="47">
        <v>0</v>
      </c>
      <c r="E10" s="35">
        <v>0</v>
      </c>
      <c r="F10" s="25">
        <v>0</v>
      </c>
      <c r="G10" s="34">
        <v>21</v>
      </c>
      <c r="H10" s="35">
        <v>166</v>
      </c>
      <c r="I10" s="48">
        <v>53</v>
      </c>
    </row>
    <row r="11" spans="1:9" s="18" customFormat="1" x14ac:dyDescent="0.3">
      <c r="A11" s="1" t="s">
        <v>56</v>
      </c>
      <c r="B11" s="34">
        <v>0</v>
      </c>
      <c r="C11" s="35">
        <v>0</v>
      </c>
      <c r="D11" s="47">
        <v>0</v>
      </c>
      <c r="E11" s="35">
        <v>0</v>
      </c>
      <c r="F11" s="25">
        <v>0</v>
      </c>
      <c r="G11" s="34">
        <v>33</v>
      </c>
      <c r="H11" s="35">
        <v>257</v>
      </c>
      <c r="I11" s="48">
        <v>68</v>
      </c>
    </row>
    <row r="12" spans="1:9" s="18" customFormat="1" x14ac:dyDescent="0.3">
      <c r="A12" s="1" t="s">
        <v>57</v>
      </c>
      <c r="B12" s="34">
        <v>0</v>
      </c>
      <c r="C12" s="35">
        <v>0</v>
      </c>
      <c r="D12" s="47">
        <v>0</v>
      </c>
      <c r="E12" s="35">
        <v>0</v>
      </c>
      <c r="F12" s="25">
        <v>0</v>
      </c>
      <c r="G12" s="34">
        <v>29</v>
      </c>
      <c r="H12" s="35">
        <v>188</v>
      </c>
      <c r="I12" s="48">
        <v>95</v>
      </c>
    </row>
    <row r="13" spans="1:9" s="18" customFormat="1" x14ac:dyDescent="0.3">
      <c r="A13" s="1" t="s">
        <v>58</v>
      </c>
      <c r="B13" s="34">
        <v>0</v>
      </c>
      <c r="C13" s="35">
        <v>0</v>
      </c>
      <c r="D13" s="47">
        <v>0</v>
      </c>
      <c r="E13" s="35">
        <v>0</v>
      </c>
      <c r="F13" s="25">
        <v>0</v>
      </c>
      <c r="G13" s="34">
        <v>32</v>
      </c>
      <c r="H13" s="35">
        <v>176</v>
      </c>
      <c r="I13" s="48">
        <v>53</v>
      </c>
    </row>
    <row r="14" spans="1:9" s="18" customFormat="1" x14ac:dyDescent="0.3">
      <c r="A14" s="1" t="s">
        <v>59</v>
      </c>
      <c r="B14" s="34">
        <v>0</v>
      </c>
      <c r="C14" s="35">
        <v>0</v>
      </c>
      <c r="D14" s="47">
        <v>0</v>
      </c>
      <c r="E14" s="35">
        <v>0</v>
      </c>
      <c r="F14" s="25">
        <v>0</v>
      </c>
      <c r="G14" s="34">
        <v>43</v>
      </c>
      <c r="H14" s="35">
        <v>299</v>
      </c>
      <c r="I14" s="48">
        <v>159</v>
      </c>
    </row>
    <row r="15" spans="1:9" s="18" customFormat="1" x14ac:dyDescent="0.3">
      <c r="A15" s="1" t="s">
        <v>60</v>
      </c>
      <c r="B15" s="34">
        <v>0</v>
      </c>
      <c r="C15" s="35">
        <v>0</v>
      </c>
      <c r="D15" s="47">
        <v>0</v>
      </c>
      <c r="E15" s="35">
        <v>0</v>
      </c>
      <c r="F15" s="25">
        <v>0</v>
      </c>
      <c r="G15" s="34">
        <v>17</v>
      </c>
      <c r="H15" s="35">
        <v>129</v>
      </c>
      <c r="I15" s="48">
        <v>100</v>
      </c>
    </row>
    <row r="16" spans="1:9" s="18" customFormat="1" x14ac:dyDescent="0.3">
      <c r="A16" s="1" t="s">
        <v>61</v>
      </c>
      <c r="B16" s="34">
        <v>0</v>
      </c>
      <c r="C16" s="35">
        <v>0</v>
      </c>
      <c r="D16" s="47">
        <v>0</v>
      </c>
      <c r="E16" s="35">
        <v>0</v>
      </c>
      <c r="F16" s="25">
        <v>0</v>
      </c>
      <c r="G16" s="34">
        <v>42</v>
      </c>
      <c r="H16" s="35">
        <v>246</v>
      </c>
      <c r="I16" s="48">
        <v>99</v>
      </c>
    </row>
    <row r="17" spans="1:9" s="18" customFormat="1" x14ac:dyDescent="0.3">
      <c r="A17" s="1" t="s">
        <v>62</v>
      </c>
      <c r="B17" s="34">
        <v>0</v>
      </c>
      <c r="C17" s="35">
        <v>0</v>
      </c>
      <c r="D17" s="47">
        <v>4</v>
      </c>
      <c r="E17" s="35">
        <v>0</v>
      </c>
      <c r="F17" s="25">
        <v>0</v>
      </c>
      <c r="G17" s="34">
        <v>84</v>
      </c>
      <c r="H17" s="35">
        <v>399</v>
      </c>
      <c r="I17" s="48">
        <v>99</v>
      </c>
    </row>
    <row r="18" spans="1:9" s="18" customFormat="1" x14ac:dyDescent="0.3">
      <c r="A18" s="1" t="s">
        <v>63</v>
      </c>
      <c r="B18" s="34">
        <v>0</v>
      </c>
      <c r="C18" s="35">
        <v>0</v>
      </c>
      <c r="D18" s="47">
        <v>0</v>
      </c>
      <c r="E18" s="35">
        <v>0</v>
      </c>
      <c r="F18" s="25">
        <v>0</v>
      </c>
      <c r="G18" s="34">
        <v>20</v>
      </c>
      <c r="H18" s="35">
        <v>173</v>
      </c>
      <c r="I18" s="48">
        <v>111</v>
      </c>
    </row>
    <row r="19" spans="1:9" s="18" customFormat="1" x14ac:dyDescent="0.3">
      <c r="A19" s="1" t="s">
        <v>64</v>
      </c>
      <c r="B19" s="34">
        <v>0</v>
      </c>
      <c r="C19" s="35">
        <v>0</v>
      </c>
      <c r="D19" s="47">
        <v>0</v>
      </c>
      <c r="E19" s="35">
        <v>0</v>
      </c>
      <c r="F19" s="25">
        <v>0</v>
      </c>
      <c r="G19" s="34">
        <v>40</v>
      </c>
      <c r="H19" s="35">
        <v>208</v>
      </c>
      <c r="I19" s="48">
        <v>131</v>
      </c>
    </row>
    <row r="20" spans="1:9" s="18" customFormat="1" x14ac:dyDescent="0.3">
      <c r="A20" s="1" t="s">
        <v>65</v>
      </c>
      <c r="B20" s="34">
        <v>0</v>
      </c>
      <c r="C20" s="35">
        <v>0</v>
      </c>
      <c r="D20" s="47">
        <v>0</v>
      </c>
      <c r="E20" s="35">
        <v>0</v>
      </c>
      <c r="F20" s="25">
        <v>0</v>
      </c>
      <c r="G20" s="34">
        <v>25</v>
      </c>
      <c r="H20" s="35">
        <v>225</v>
      </c>
      <c r="I20" s="48">
        <v>191</v>
      </c>
    </row>
    <row r="21" spans="1:9" s="18" customFormat="1" x14ac:dyDescent="0.3">
      <c r="A21" s="1" t="s">
        <v>66</v>
      </c>
      <c r="B21" s="34">
        <v>0</v>
      </c>
      <c r="C21" s="35">
        <v>0</v>
      </c>
      <c r="D21" s="47">
        <v>0</v>
      </c>
      <c r="E21" s="35">
        <v>0</v>
      </c>
      <c r="F21" s="25">
        <v>0</v>
      </c>
      <c r="G21" s="34">
        <v>25</v>
      </c>
      <c r="H21" s="35">
        <v>206</v>
      </c>
      <c r="I21" s="48">
        <v>198</v>
      </c>
    </row>
    <row r="22" spans="1:9" s="18" customFormat="1" x14ac:dyDescent="0.3">
      <c r="A22" s="1" t="s">
        <v>67</v>
      </c>
      <c r="B22" s="34">
        <v>0</v>
      </c>
      <c r="C22" s="35">
        <v>0</v>
      </c>
      <c r="D22" s="47">
        <v>0</v>
      </c>
      <c r="E22" s="35">
        <v>0</v>
      </c>
      <c r="F22" s="25">
        <v>0</v>
      </c>
      <c r="G22" s="34">
        <v>16</v>
      </c>
      <c r="H22" s="35">
        <v>48</v>
      </c>
      <c r="I22" s="48">
        <v>20</v>
      </c>
    </row>
    <row r="23" spans="1:9" s="18" customFormat="1" x14ac:dyDescent="0.3">
      <c r="A23" s="1" t="s">
        <v>68</v>
      </c>
      <c r="B23" s="34">
        <v>0</v>
      </c>
      <c r="C23" s="35">
        <v>0</v>
      </c>
      <c r="D23" s="47">
        <v>0</v>
      </c>
      <c r="E23" s="35">
        <v>0</v>
      </c>
      <c r="F23" s="25">
        <v>0</v>
      </c>
      <c r="G23" s="34">
        <v>66</v>
      </c>
      <c r="H23" s="35">
        <v>482</v>
      </c>
      <c r="I23" s="48">
        <v>289</v>
      </c>
    </row>
    <row r="24" spans="1:9" s="18" customFormat="1" x14ac:dyDescent="0.3">
      <c r="A24" s="1" t="s">
        <v>69</v>
      </c>
      <c r="B24" s="34">
        <v>0</v>
      </c>
      <c r="C24" s="35">
        <v>0</v>
      </c>
      <c r="D24" s="47">
        <v>0</v>
      </c>
      <c r="E24" s="35">
        <v>0</v>
      </c>
      <c r="F24" s="25">
        <v>0</v>
      </c>
      <c r="G24" s="34">
        <v>19</v>
      </c>
      <c r="H24" s="35">
        <v>146</v>
      </c>
      <c r="I24" s="48">
        <v>65</v>
      </c>
    </row>
    <row r="25" spans="1:9" s="18" customFormat="1" x14ac:dyDescent="0.3">
      <c r="A25" s="1" t="s">
        <v>70</v>
      </c>
      <c r="B25" s="34">
        <v>0</v>
      </c>
      <c r="C25" s="35">
        <v>0</v>
      </c>
      <c r="D25" s="47">
        <v>0</v>
      </c>
      <c r="E25" s="35">
        <v>0</v>
      </c>
      <c r="F25" s="25">
        <v>0</v>
      </c>
      <c r="G25" s="34">
        <v>3</v>
      </c>
      <c r="H25" s="35">
        <v>84</v>
      </c>
      <c r="I25" s="48">
        <v>20</v>
      </c>
    </row>
    <row r="26" spans="1:9" s="18" customFormat="1" x14ac:dyDescent="0.3">
      <c r="A26" s="1" t="s">
        <v>71</v>
      </c>
      <c r="B26" s="34">
        <v>0</v>
      </c>
      <c r="C26" s="35">
        <v>0</v>
      </c>
      <c r="D26" s="47">
        <v>0</v>
      </c>
      <c r="E26" s="35">
        <v>0</v>
      </c>
      <c r="F26" s="25">
        <v>0</v>
      </c>
      <c r="G26" s="34">
        <v>4</v>
      </c>
      <c r="H26" s="35">
        <v>156</v>
      </c>
      <c r="I26" s="48">
        <v>83</v>
      </c>
    </row>
    <row r="27" spans="1:9" s="18" customFormat="1" x14ac:dyDescent="0.3">
      <c r="A27" s="1" t="s">
        <v>72</v>
      </c>
      <c r="B27" s="34">
        <v>0</v>
      </c>
      <c r="C27" s="35">
        <v>0</v>
      </c>
      <c r="D27" s="47">
        <v>0</v>
      </c>
      <c r="E27" s="35">
        <v>0</v>
      </c>
      <c r="F27" s="25">
        <v>0</v>
      </c>
      <c r="G27" s="34">
        <v>21</v>
      </c>
      <c r="H27" s="35">
        <v>198</v>
      </c>
      <c r="I27" s="48">
        <v>82</v>
      </c>
    </row>
    <row r="28" spans="1:9" s="36" customFormat="1" x14ac:dyDescent="0.3">
      <c r="A28" s="1" t="s">
        <v>73</v>
      </c>
      <c r="B28" s="34">
        <v>0</v>
      </c>
      <c r="C28" s="35">
        <v>0</v>
      </c>
      <c r="D28" s="47">
        <v>0</v>
      </c>
      <c r="E28" s="35">
        <v>0</v>
      </c>
      <c r="F28" s="25">
        <v>0</v>
      </c>
      <c r="G28" s="34">
        <v>67</v>
      </c>
      <c r="H28" s="35">
        <v>384</v>
      </c>
      <c r="I28" s="48">
        <v>136</v>
      </c>
    </row>
    <row r="29" spans="1:9" s="36" customFormat="1" x14ac:dyDescent="0.3">
      <c r="A29" s="1" t="s">
        <v>74</v>
      </c>
      <c r="B29" s="34">
        <v>0</v>
      </c>
      <c r="C29" s="35">
        <v>0</v>
      </c>
      <c r="D29" s="47">
        <v>0</v>
      </c>
      <c r="E29" s="35">
        <v>0</v>
      </c>
      <c r="F29" s="25">
        <v>0</v>
      </c>
      <c r="G29" s="34">
        <v>8</v>
      </c>
      <c r="H29" s="35">
        <v>65</v>
      </c>
      <c r="I29" s="48">
        <v>51</v>
      </c>
    </row>
    <row r="30" spans="1:9" s="36" customFormat="1" x14ac:dyDescent="0.3">
      <c r="A30" s="1" t="s">
        <v>75</v>
      </c>
      <c r="B30" s="34">
        <v>0</v>
      </c>
      <c r="C30" s="35">
        <v>0</v>
      </c>
      <c r="D30" s="47">
        <v>0</v>
      </c>
      <c r="E30" s="35">
        <v>0</v>
      </c>
      <c r="F30" s="25">
        <v>0</v>
      </c>
      <c r="G30" s="34">
        <v>18</v>
      </c>
      <c r="H30" s="35">
        <v>65</v>
      </c>
      <c r="I30" s="48">
        <v>42</v>
      </c>
    </row>
    <row r="31" spans="1:9" s="36" customFormat="1" x14ac:dyDescent="0.3">
      <c r="A31" s="1" t="s">
        <v>76</v>
      </c>
      <c r="B31" s="34">
        <v>0</v>
      </c>
      <c r="C31" s="35">
        <v>0</v>
      </c>
      <c r="D31" s="47">
        <v>0</v>
      </c>
      <c r="E31" s="35">
        <v>0</v>
      </c>
      <c r="F31" s="25">
        <v>0</v>
      </c>
      <c r="G31" s="34">
        <v>32</v>
      </c>
      <c r="H31" s="35">
        <v>427</v>
      </c>
      <c r="I31" s="48">
        <v>200</v>
      </c>
    </row>
    <row r="32" spans="1:9" s="36" customFormat="1" x14ac:dyDescent="0.3">
      <c r="A32" s="1" t="s">
        <v>77</v>
      </c>
      <c r="B32" s="34">
        <v>0</v>
      </c>
      <c r="C32" s="35">
        <v>0</v>
      </c>
      <c r="D32" s="47">
        <v>0</v>
      </c>
      <c r="E32" s="35">
        <v>0</v>
      </c>
      <c r="F32" s="25">
        <v>0</v>
      </c>
      <c r="G32" s="34">
        <v>23</v>
      </c>
      <c r="H32" s="35">
        <v>179</v>
      </c>
      <c r="I32" s="48">
        <v>263</v>
      </c>
    </row>
    <row r="33" spans="1:9" s="36" customFormat="1" x14ac:dyDescent="0.3">
      <c r="A33" s="1" t="s">
        <v>78</v>
      </c>
      <c r="B33" s="34">
        <v>0</v>
      </c>
      <c r="C33" s="35">
        <v>0</v>
      </c>
      <c r="D33" s="47">
        <v>0</v>
      </c>
      <c r="E33" s="35">
        <v>0</v>
      </c>
      <c r="F33" s="25">
        <v>0</v>
      </c>
      <c r="G33" s="34">
        <v>43</v>
      </c>
      <c r="H33" s="35">
        <v>249</v>
      </c>
      <c r="I33" s="48">
        <v>141</v>
      </c>
    </row>
    <row r="34" spans="1:9" s="36" customFormat="1" x14ac:dyDescent="0.3">
      <c r="A34" s="1" t="s">
        <v>79</v>
      </c>
      <c r="B34" s="34">
        <v>0</v>
      </c>
      <c r="C34" s="35">
        <v>0</v>
      </c>
      <c r="D34" s="47">
        <v>0</v>
      </c>
      <c r="E34" s="35">
        <v>0</v>
      </c>
      <c r="F34" s="25">
        <v>0</v>
      </c>
      <c r="G34" s="34">
        <v>37</v>
      </c>
      <c r="H34" s="35">
        <v>244</v>
      </c>
      <c r="I34" s="48">
        <v>86</v>
      </c>
    </row>
    <row r="35" spans="1:9" s="36" customFormat="1" x14ac:dyDescent="0.3">
      <c r="A35" s="1" t="s">
        <v>80</v>
      </c>
      <c r="B35" s="34">
        <v>0</v>
      </c>
      <c r="C35" s="35">
        <v>0</v>
      </c>
      <c r="D35" s="47">
        <v>1</v>
      </c>
      <c r="E35" s="35">
        <v>0</v>
      </c>
      <c r="F35" s="25">
        <v>0</v>
      </c>
      <c r="G35" s="34">
        <v>72</v>
      </c>
      <c r="H35" s="35">
        <v>330</v>
      </c>
      <c r="I35" s="48">
        <v>103</v>
      </c>
    </row>
    <row r="36" spans="1:9" s="36" customFormat="1" x14ac:dyDescent="0.3">
      <c r="A36" s="1" t="s">
        <v>81</v>
      </c>
      <c r="B36" s="34">
        <v>0</v>
      </c>
      <c r="C36" s="35">
        <v>0</v>
      </c>
      <c r="D36" s="47">
        <v>0</v>
      </c>
      <c r="E36" s="35">
        <v>0</v>
      </c>
      <c r="F36" s="25">
        <v>0</v>
      </c>
      <c r="G36" s="34">
        <v>24</v>
      </c>
      <c r="H36" s="35">
        <v>340</v>
      </c>
      <c r="I36" s="48">
        <v>342</v>
      </c>
    </row>
    <row r="37" spans="1:9" s="36" customFormat="1" x14ac:dyDescent="0.3">
      <c r="A37" s="1" t="s">
        <v>106</v>
      </c>
      <c r="B37" s="34">
        <v>0</v>
      </c>
      <c r="C37" s="35">
        <v>0</v>
      </c>
      <c r="D37" s="47">
        <v>0</v>
      </c>
      <c r="E37" s="35">
        <v>0</v>
      </c>
      <c r="F37" s="25">
        <v>0</v>
      </c>
      <c r="G37" s="34">
        <v>38</v>
      </c>
      <c r="H37" s="35">
        <v>271</v>
      </c>
      <c r="I37" s="48">
        <v>141</v>
      </c>
    </row>
    <row r="38" spans="1:9" s="36" customFormat="1" x14ac:dyDescent="0.3">
      <c r="A38" s="1" t="s">
        <v>82</v>
      </c>
      <c r="B38" s="34">
        <v>0</v>
      </c>
      <c r="C38" s="35">
        <v>0</v>
      </c>
      <c r="D38" s="47">
        <v>0</v>
      </c>
      <c r="E38" s="35">
        <v>0</v>
      </c>
      <c r="F38" s="25">
        <v>0</v>
      </c>
      <c r="G38" s="34">
        <v>16</v>
      </c>
      <c r="H38" s="35">
        <v>170</v>
      </c>
      <c r="I38" s="48">
        <v>39</v>
      </c>
    </row>
    <row r="39" spans="1:9" s="36" customFormat="1" x14ac:dyDescent="0.3">
      <c r="A39" s="1" t="s">
        <v>83</v>
      </c>
      <c r="B39" s="51">
        <v>0</v>
      </c>
      <c r="C39" s="57">
        <v>0</v>
      </c>
      <c r="D39" s="47">
        <v>0</v>
      </c>
      <c r="E39" s="35">
        <v>0</v>
      </c>
      <c r="F39" s="25">
        <v>0</v>
      </c>
      <c r="G39" s="51">
        <v>25</v>
      </c>
      <c r="H39" s="57">
        <v>110</v>
      </c>
      <c r="I39" s="48">
        <v>46</v>
      </c>
    </row>
    <row r="40" spans="1:9" x14ac:dyDescent="0.3">
      <c r="A40" s="9" t="s">
        <v>0</v>
      </c>
      <c r="B40" s="20">
        <f t="shared" ref="B40:I40" si="0">SUM(B7:B39)</f>
        <v>0</v>
      </c>
      <c r="C40" s="20">
        <f t="shared" si="0"/>
        <v>0</v>
      </c>
      <c r="D40" s="20">
        <f t="shared" si="0"/>
        <v>5</v>
      </c>
      <c r="E40" s="20">
        <f t="shared" si="0"/>
        <v>0</v>
      </c>
      <c r="F40" s="20">
        <f t="shared" si="0"/>
        <v>0</v>
      </c>
      <c r="G40" s="20">
        <f t="shared" si="0"/>
        <v>1024</v>
      </c>
      <c r="H40" s="20">
        <f t="shared" si="0"/>
        <v>7472</v>
      </c>
      <c r="I40" s="20">
        <f t="shared" si="0"/>
        <v>4055</v>
      </c>
    </row>
    <row r="41" spans="1:9" x14ac:dyDescent="0.3">
      <c r="A41" s="38"/>
    </row>
  </sheetData>
  <sheetProtection selectLockedCells="1"/>
  <mergeCells count="6">
    <mergeCell ref="B3:F3"/>
    <mergeCell ref="G3:I3"/>
    <mergeCell ref="G2:I2"/>
    <mergeCell ref="G1:I1"/>
    <mergeCell ref="B1:F1"/>
    <mergeCell ref="B2:F2"/>
  </mergeCells>
  <printOptions horizontalCentered="1"/>
  <pageMargins left="0.5" right="0.5" top="1.5" bottom="0.5" header="1" footer="0.35"/>
  <pageSetup pageOrder="overThenDown" orientation="portrait" r:id="rId1"/>
  <headerFooter alignWithMargins="0">
    <oddHeader>&amp;C&amp;"Helv,Bold"BONNER COUNTY RESULTS
GENERAL 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zoomScaleSheetLayoutView="100" workbookViewId="0">
      <pane ySplit="6" topLeftCell="A31" activePane="bottomLeft" state="frozen"/>
      <selection pane="bottomLeft" activeCell="B39" sqref="B39:H39"/>
    </sheetView>
  </sheetViews>
  <sheetFormatPr defaultColWidth="9.109375" defaultRowHeight="13.8" x14ac:dyDescent="0.3"/>
  <cols>
    <col min="1" max="1" width="20" style="19" bestFit="1" customWidth="1"/>
    <col min="2" max="3" width="8.6640625" style="13" customWidth="1"/>
    <col min="4" max="4" width="11.6640625" style="13" bestFit="1" customWidth="1"/>
    <col min="5" max="8" width="8.6640625" style="13" customWidth="1"/>
    <col min="9" max="16384" width="9.109375" style="13"/>
  </cols>
  <sheetData>
    <row r="1" spans="1:8" x14ac:dyDescent="0.3">
      <c r="A1" s="26"/>
      <c r="B1" s="116"/>
      <c r="C1" s="117"/>
      <c r="D1" s="108"/>
      <c r="E1" s="116"/>
      <c r="F1" s="117"/>
      <c r="G1" s="116"/>
      <c r="H1" s="117"/>
    </row>
    <row r="2" spans="1:8" s="28" customFormat="1" x14ac:dyDescent="0.3">
      <c r="A2" s="27"/>
      <c r="B2" s="111" t="s">
        <v>5</v>
      </c>
      <c r="C2" s="114"/>
      <c r="D2" s="49" t="s">
        <v>6</v>
      </c>
      <c r="E2" s="125" t="s">
        <v>6</v>
      </c>
      <c r="F2" s="127"/>
      <c r="G2" s="128" t="s">
        <v>7</v>
      </c>
      <c r="H2" s="128"/>
    </row>
    <row r="3" spans="1:8" s="28" customFormat="1" x14ac:dyDescent="0.3">
      <c r="A3" s="29"/>
      <c r="B3" s="109" t="s">
        <v>8</v>
      </c>
      <c r="C3" s="115"/>
      <c r="D3" s="8" t="s">
        <v>9</v>
      </c>
      <c r="E3" s="109" t="s">
        <v>10</v>
      </c>
      <c r="F3" s="110"/>
      <c r="G3" s="129" t="s">
        <v>11</v>
      </c>
      <c r="H3" s="129"/>
    </row>
    <row r="4" spans="1:8" ht="13.5" customHeight="1" x14ac:dyDescent="0.3">
      <c r="A4" s="30"/>
      <c r="B4" s="2" t="s">
        <v>4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3" t="s">
        <v>4</v>
      </c>
    </row>
    <row r="5" spans="1:8" s="14" customFormat="1" ht="88.2" customHeight="1" thickBot="1" x14ac:dyDescent="0.3">
      <c r="A5" s="31" t="s">
        <v>14</v>
      </c>
      <c r="B5" s="4" t="s">
        <v>34</v>
      </c>
      <c r="C5" s="4" t="s">
        <v>51</v>
      </c>
      <c r="D5" s="4" t="s">
        <v>43</v>
      </c>
      <c r="E5" s="4" t="s">
        <v>29</v>
      </c>
      <c r="F5" s="4" t="s">
        <v>44</v>
      </c>
      <c r="G5" s="5" t="s">
        <v>45</v>
      </c>
      <c r="H5" s="5" t="s">
        <v>30</v>
      </c>
    </row>
    <row r="6" spans="1:8" s="18" customFormat="1" ht="14.4" thickBot="1" x14ac:dyDescent="0.35">
      <c r="A6" s="15"/>
      <c r="B6" s="16"/>
      <c r="C6" s="16"/>
      <c r="D6" s="16"/>
      <c r="E6" s="16"/>
      <c r="F6" s="16"/>
      <c r="G6" s="16"/>
      <c r="H6" s="17"/>
    </row>
    <row r="7" spans="1:8" s="18" customFormat="1" x14ac:dyDescent="0.3">
      <c r="A7" s="1" t="s">
        <v>52</v>
      </c>
      <c r="B7" s="32">
        <v>270</v>
      </c>
      <c r="C7" s="46">
        <v>206</v>
      </c>
      <c r="D7" s="21">
        <v>355</v>
      </c>
      <c r="E7" s="32">
        <v>281</v>
      </c>
      <c r="F7" s="64">
        <v>188</v>
      </c>
      <c r="G7" s="32">
        <v>184</v>
      </c>
      <c r="H7" s="22">
        <v>289</v>
      </c>
    </row>
    <row r="8" spans="1:8" s="18" customFormat="1" x14ac:dyDescent="0.3">
      <c r="A8" s="1" t="s">
        <v>53</v>
      </c>
      <c r="B8" s="34">
        <v>282</v>
      </c>
      <c r="C8" s="47">
        <v>143</v>
      </c>
      <c r="D8" s="24">
        <v>349</v>
      </c>
      <c r="E8" s="34">
        <v>280</v>
      </c>
      <c r="F8" s="48">
        <v>144</v>
      </c>
      <c r="G8" s="34">
        <v>130</v>
      </c>
      <c r="H8" s="25">
        <v>293</v>
      </c>
    </row>
    <row r="9" spans="1:8" s="18" customFormat="1" x14ac:dyDescent="0.3">
      <c r="A9" s="1" t="s">
        <v>54</v>
      </c>
      <c r="B9" s="34">
        <v>291</v>
      </c>
      <c r="C9" s="47">
        <v>280</v>
      </c>
      <c r="D9" s="24">
        <v>420</v>
      </c>
      <c r="E9" s="34">
        <v>295</v>
      </c>
      <c r="F9" s="48">
        <v>273</v>
      </c>
      <c r="G9" s="34">
        <v>264</v>
      </c>
      <c r="H9" s="25">
        <v>304</v>
      </c>
    </row>
    <row r="10" spans="1:8" s="18" customFormat="1" x14ac:dyDescent="0.3">
      <c r="A10" s="1" t="s">
        <v>55</v>
      </c>
      <c r="B10" s="34">
        <v>168</v>
      </c>
      <c r="C10" s="47">
        <v>70</v>
      </c>
      <c r="D10" s="24">
        <v>194</v>
      </c>
      <c r="E10" s="34">
        <v>173</v>
      </c>
      <c r="F10" s="48">
        <v>65</v>
      </c>
      <c r="G10" s="34">
        <v>60</v>
      </c>
      <c r="H10" s="25">
        <v>174</v>
      </c>
    </row>
    <row r="11" spans="1:8" s="18" customFormat="1" x14ac:dyDescent="0.3">
      <c r="A11" s="1" t="s">
        <v>56</v>
      </c>
      <c r="B11" s="34">
        <v>284</v>
      </c>
      <c r="C11" s="47">
        <v>73</v>
      </c>
      <c r="D11" s="24">
        <v>304</v>
      </c>
      <c r="E11" s="34">
        <v>283</v>
      </c>
      <c r="F11" s="48">
        <v>74</v>
      </c>
      <c r="G11" s="34">
        <v>73</v>
      </c>
      <c r="H11" s="25">
        <v>284</v>
      </c>
    </row>
    <row r="12" spans="1:8" s="18" customFormat="1" x14ac:dyDescent="0.3">
      <c r="A12" s="1" t="s">
        <v>57</v>
      </c>
      <c r="B12" s="34">
        <v>212</v>
      </c>
      <c r="C12" s="47">
        <v>98</v>
      </c>
      <c r="D12" s="24">
        <v>237</v>
      </c>
      <c r="E12" s="34">
        <v>210</v>
      </c>
      <c r="F12" s="48">
        <v>98</v>
      </c>
      <c r="G12" s="34">
        <v>97</v>
      </c>
      <c r="H12" s="25">
        <v>209</v>
      </c>
    </row>
    <row r="13" spans="1:8" s="18" customFormat="1" x14ac:dyDescent="0.3">
      <c r="A13" s="1" t="s">
        <v>58</v>
      </c>
      <c r="B13" s="34">
        <v>195</v>
      </c>
      <c r="C13" s="47">
        <v>66</v>
      </c>
      <c r="D13" s="24">
        <v>221</v>
      </c>
      <c r="E13" s="34">
        <v>187</v>
      </c>
      <c r="F13" s="48">
        <v>68</v>
      </c>
      <c r="G13" s="34">
        <v>71</v>
      </c>
      <c r="H13" s="25">
        <v>188</v>
      </c>
    </row>
    <row r="14" spans="1:8" s="18" customFormat="1" x14ac:dyDescent="0.3">
      <c r="A14" s="1" t="s">
        <v>59</v>
      </c>
      <c r="B14" s="34">
        <v>319</v>
      </c>
      <c r="C14" s="47">
        <v>171</v>
      </c>
      <c r="D14" s="24">
        <v>380</v>
      </c>
      <c r="E14" s="34">
        <v>329</v>
      </c>
      <c r="F14" s="48">
        <v>165</v>
      </c>
      <c r="G14" s="34">
        <v>164</v>
      </c>
      <c r="H14" s="25">
        <v>333</v>
      </c>
    </row>
    <row r="15" spans="1:8" s="18" customFormat="1" x14ac:dyDescent="0.3">
      <c r="A15" s="1" t="s">
        <v>60</v>
      </c>
      <c r="B15" s="34">
        <v>123</v>
      </c>
      <c r="C15" s="47">
        <v>121</v>
      </c>
      <c r="D15" s="24">
        <v>177</v>
      </c>
      <c r="E15" s="34">
        <v>132</v>
      </c>
      <c r="F15" s="48">
        <v>110</v>
      </c>
      <c r="G15" s="34">
        <v>106</v>
      </c>
      <c r="H15" s="25">
        <v>139</v>
      </c>
    </row>
    <row r="16" spans="1:8" s="18" customFormat="1" x14ac:dyDescent="0.3">
      <c r="A16" s="1" t="s">
        <v>61</v>
      </c>
      <c r="B16" s="34">
        <v>265</v>
      </c>
      <c r="C16" s="47">
        <v>121</v>
      </c>
      <c r="D16" s="24">
        <v>320</v>
      </c>
      <c r="E16" s="34">
        <v>255</v>
      </c>
      <c r="F16" s="48">
        <v>126</v>
      </c>
      <c r="G16" s="34">
        <v>114</v>
      </c>
      <c r="H16" s="25">
        <v>272</v>
      </c>
    </row>
    <row r="17" spans="1:8" s="18" customFormat="1" x14ac:dyDescent="0.3">
      <c r="A17" s="1" t="s">
        <v>62</v>
      </c>
      <c r="B17" s="34">
        <v>460</v>
      </c>
      <c r="C17" s="47">
        <v>119</v>
      </c>
      <c r="D17" s="24">
        <v>496</v>
      </c>
      <c r="E17" s="34">
        <v>459</v>
      </c>
      <c r="F17" s="48">
        <v>115</v>
      </c>
      <c r="G17" s="34">
        <v>109</v>
      </c>
      <c r="H17" s="25">
        <v>461</v>
      </c>
    </row>
    <row r="18" spans="1:8" s="18" customFormat="1" x14ac:dyDescent="0.3">
      <c r="A18" s="1" t="s">
        <v>63</v>
      </c>
      <c r="B18" s="34">
        <v>179</v>
      </c>
      <c r="C18" s="47">
        <v>125</v>
      </c>
      <c r="D18" s="24">
        <v>214</v>
      </c>
      <c r="E18" s="34">
        <v>187</v>
      </c>
      <c r="F18" s="48">
        <v>111</v>
      </c>
      <c r="G18" s="34">
        <v>115</v>
      </c>
      <c r="H18" s="25">
        <v>187</v>
      </c>
    </row>
    <row r="19" spans="1:8" s="18" customFormat="1" x14ac:dyDescent="0.3">
      <c r="A19" s="1" t="s">
        <v>64</v>
      </c>
      <c r="B19" s="34">
        <v>230</v>
      </c>
      <c r="C19" s="47">
        <v>143</v>
      </c>
      <c r="D19" s="24">
        <v>269</v>
      </c>
      <c r="E19" s="34">
        <v>240</v>
      </c>
      <c r="F19" s="48">
        <v>134</v>
      </c>
      <c r="G19" s="34">
        <v>139</v>
      </c>
      <c r="H19" s="25">
        <v>237</v>
      </c>
    </row>
    <row r="20" spans="1:8" s="18" customFormat="1" x14ac:dyDescent="0.3">
      <c r="A20" s="1" t="s">
        <v>65</v>
      </c>
      <c r="B20" s="34">
        <v>236</v>
      </c>
      <c r="C20" s="47">
        <v>202</v>
      </c>
      <c r="D20" s="24">
        <v>314</v>
      </c>
      <c r="E20" s="34">
        <v>233</v>
      </c>
      <c r="F20" s="48">
        <v>203</v>
      </c>
      <c r="G20" s="34">
        <v>199</v>
      </c>
      <c r="H20" s="25">
        <v>237</v>
      </c>
    </row>
    <row r="21" spans="1:8" s="18" customFormat="1" x14ac:dyDescent="0.3">
      <c r="A21" s="1" t="s">
        <v>66</v>
      </c>
      <c r="B21" s="34">
        <v>215</v>
      </c>
      <c r="C21" s="47">
        <v>218</v>
      </c>
      <c r="D21" s="24">
        <v>289</v>
      </c>
      <c r="E21" s="34">
        <v>215</v>
      </c>
      <c r="F21" s="48">
        <v>206</v>
      </c>
      <c r="G21" s="34">
        <v>210</v>
      </c>
      <c r="H21" s="25">
        <v>223</v>
      </c>
    </row>
    <row r="22" spans="1:8" s="18" customFormat="1" x14ac:dyDescent="0.3">
      <c r="A22" s="1" t="s">
        <v>67</v>
      </c>
      <c r="B22" s="34">
        <v>66</v>
      </c>
      <c r="C22" s="47">
        <v>19</v>
      </c>
      <c r="D22" s="24">
        <v>70</v>
      </c>
      <c r="E22" s="34">
        <v>63</v>
      </c>
      <c r="F22" s="48">
        <v>21</v>
      </c>
      <c r="G22" s="34">
        <v>22</v>
      </c>
      <c r="H22" s="25">
        <v>59</v>
      </c>
    </row>
    <row r="23" spans="1:8" s="18" customFormat="1" x14ac:dyDescent="0.3">
      <c r="A23" s="1" t="s">
        <v>68</v>
      </c>
      <c r="B23" s="34">
        <v>487</v>
      </c>
      <c r="C23" s="47">
        <v>329</v>
      </c>
      <c r="D23" s="24">
        <v>655</v>
      </c>
      <c r="E23" s="34">
        <v>504</v>
      </c>
      <c r="F23" s="48">
        <v>313</v>
      </c>
      <c r="G23" s="34">
        <v>321</v>
      </c>
      <c r="H23" s="25">
        <v>495</v>
      </c>
    </row>
    <row r="24" spans="1:8" s="18" customFormat="1" x14ac:dyDescent="0.3">
      <c r="A24" s="1" t="s">
        <v>69</v>
      </c>
      <c r="B24" s="34">
        <v>147</v>
      </c>
      <c r="C24" s="47">
        <v>80</v>
      </c>
      <c r="D24" s="24">
        <v>189</v>
      </c>
      <c r="E24" s="34">
        <v>151</v>
      </c>
      <c r="F24" s="48">
        <v>77</v>
      </c>
      <c r="G24" s="34">
        <v>73</v>
      </c>
      <c r="H24" s="25">
        <v>152</v>
      </c>
    </row>
    <row r="25" spans="1:8" s="18" customFormat="1" x14ac:dyDescent="0.3">
      <c r="A25" s="1" t="s">
        <v>70</v>
      </c>
      <c r="B25" s="34">
        <v>83</v>
      </c>
      <c r="C25" s="47">
        <v>25</v>
      </c>
      <c r="D25" s="24">
        <v>94</v>
      </c>
      <c r="E25" s="34">
        <v>83</v>
      </c>
      <c r="F25" s="48">
        <v>23</v>
      </c>
      <c r="G25" s="34">
        <v>23</v>
      </c>
      <c r="H25" s="25">
        <v>83</v>
      </c>
    </row>
    <row r="26" spans="1:8" s="18" customFormat="1" x14ac:dyDescent="0.3">
      <c r="A26" s="1" t="s">
        <v>71</v>
      </c>
      <c r="B26" s="34">
        <v>148</v>
      </c>
      <c r="C26" s="47">
        <v>93</v>
      </c>
      <c r="D26" s="24">
        <v>202</v>
      </c>
      <c r="E26" s="34">
        <v>154</v>
      </c>
      <c r="F26" s="48">
        <v>85</v>
      </c>
      <c r="G26" s="34">
        <v>75</v>
      </c>
      <c r="H26" s="25">
        <v>161</v>
      </c>
    </row>
    <row r="27" spans="1:8" s="18" customFormat="1" x14ac:dyDescent="0.3">
      <c r="A27" s="1" t="s">
        <v>72</v>
      </c>
      <c r="B27" s="34">
        <v>208</v>
      </c>
      <c r="C27" s="47">
        <v>91</v>
      </c>
      <c r="D27" s="24">
        <v>231</v>
      </c>
      <c r="E27" s="34">
        <v>207</v>
      </c>
      <c r="F27" s="48">
        <v>92</v>
      </c>
      <c r="G27" s="34">
        <v>87</v>
      </c>
      <c r="H27" s="25">
        <v>208</v>
      </c>
    </row>
    <row r="28" spans="1:8" s="36" customFormat="1" x14ac:dyDescent="0.3">
      <c r="A28" s="1" t="s">
        <v>73</v>
      </c>
      <c r="B28" s="34">
        <v>412</v>
      </c>
      <c r="C28" s="47">
        <v>171</v>
      </c>
      <c r="D28" s="24">
        <v>497</v>
      </c>
      <c r="E28" s="34">
        <v>429</v>
      </c>
      <c r="F28" s="48">
        <v>157</v>
      </c>
      <c r="G28" s="34">
        <v>159</v>
      </c>
      <c r="H28" s="25">
        <v>424</v>
      </c>
    </row>
    <row r="29" spans="1:8" s="36" customFormat="1" x14ac:dyDescent="0.3">
      <c r="A29" s="1" t="s">
        <v>74</v>
      </c>
      <c r="B29" s="34">
        <v>70</v>
      </c>
      <c r="C29" s="47">
        <v>54</v>
      </c>
      <c r="D29" s="24">
        <v>90</v>
      </c>
      <c r="E29" s="34">
        <v>69</v>
      </c>
      <c r="F29" s="48">
        <v>54</v>
      </c>
      <c r="G29" s="34">
        <v>60</v>
      </c>
      <c r="H29" s="25">
        <v>65</v>
      </c>
    </row>
    <row r="30" spans="1:8" s="36" customFormat="1" x14ac:dyDescent="0.3">
      <c r="A30" s="1" t="s">
        <v>75</v>
      </c>
      <c r="B30" s="34">
        <v>74</v>
      </c>
      <c r="C30" s="47">
        <v>51</v>
      </c>
      <c r="D30" s="24">
        <v>99</v>
      </c>
      <c r="E30" s="34">
        <v>71</v>
      </c>
      <c r="F30" s="48">
        <v>53</v>
      </c>
      <c r="G30" s="34">
        <v>49</v>
      </c>
      <c r="H30" s="25">
        <v>72</v>
      </c>
    </row>
    <row r="31" spans="1:8" s="36" customFormat="1" x14ac:dyDescent="0.3">
      <c r="A31" s="1" t="s">
        <v>76</v>
      </c>
      <c r="B31" s="34">
        <v>437</v>
      </c>
      <c r="C31" s="47">
        <v>219</v>
      </c>
      <c r="D31" s="24">
        <v>526</v>
      </c>
      <c r="E31" s="34">
        <v>438</v>
      </c>
      <c r="F31" s="48">
        <v>202</v>
      </c>
      <c r="G31" s="34">
        <v>212</v>
      </c>
      <c r="H31" s="25">
        <v>429</v>
      </c>
    </row>
    <row r="32" spans="1:8" s="36" customFormat="1" x14ac:dyDescent="0.3">
      <c r="A32" s="1" t="s">
        <v>77</v>
      </c>
      <c r="B32" s="34">
        <v>163</v>
      </c>
      <c r="C32" s="47">
        <v>305</v>
      </c>
      <c r="D32" s="24">
        <v>291</v>
      </c>
      <c r="E32" s="34">
        <v>175</v>
      </c>
      <c r="F32" s="48">
        <v>278</v>
      </c>
      <c r="G32" s="34">
        <v>277</v>
      </c>
      <c r="H32" s="25">
        <v>183</v>
      </c>
    </row>
    <row r="33" spans="1:8" s="36" customFormat="1" x14ac:dyDescent="0.3">
      <c r="A33" s="1" t="s">
        <v>78</v>
      </c>
      <c r="B33" s="34">
        <v>270</v>
      </c>
      <c r="C33" s="47">
        <v>158</v>
      </c>
      <c r="D33" s="24">
        <v>335</v>
      </c>
      <c r="E33" s="34">
        <v>276</v>
      </c>
      <c r="F33" s="48">
        <v>152</v>
      </c>
      <c r="G33" s="34">
        <v>151</v>
      </c>
      <c r="H33" s="25">
        <v>276</v>
      </c>
    </row>
    <row r="34" spans="1:8" s="36" customFormat="1" x14ac:dyDescent="0.3">
      <c r="A34" s="1" t="s">
        <v>79</v>
      </c>
      <c r="B34" s="34">
        <v>262</v>
      </c>
      <c r="C34" s="47">
        <v>104</v>
      </c>
      <c r="D34" s="24">
        <v>302</v>
      </c>
      <c r="E34" s="34">
        <v>264</v>
      </c>
      <c r="F34" s="48">
        <v>99</v>
      </c>
      <c r="G34" s="34">
        <v>97</v>
      </c>
      <c r="H34" s="25">
        <v>264</v>
      </c>
    </row>
    <row r="35" spans="1:8" s="36" customFormat="1" x14ac:dyDescent="0.3">
      <c r="A35" s="1" t="s">
        <v>80</v>
      </c>
      <c r="B35" s="34">
        <v>385</v>
      </c>
      <c r="C35" s="47">
        <v>123</v>
      </c>
      <c r="D35" s="24">
        <v>429</v>
      </c>
      <c r="E35" s="34">
        <v>380</v>
      </c>
      <c r="F35" s="48">
        <v>125</v>
      </c>
      <c r="G35" s="34">
        <v>111</v>
      </c>
      <c r="H35" s="25">
        <v>389</v>
      </c>
    </row>
    <row r="36" spans="1:8" s="36" customFormat="1" x14ac:dyDescent="0.3">
      <c r="A36" s="1" t="s">
        <v>81</v>
      </c>
      <c r="B36" s="34">
        <v>325</v>
      </c>
      <c r="C36" s="47">
        <v>373</v>
      </c>
      <c r="D36" s="24">
        <v>506</v>
      </c>
      <c r="E36" s="34">
        <v>349</v>
      </c>
      <c r="F36" s="48">
        <v>348</v>
      </c>
      <c r="G36" s="34">
        <v>355</v>
      </c>
      <c r="H36" s="25">
        <v>349</v>
      </c>
    </row>
    <row r="37" spans="1:8" s="36" customFormat="1" x14ac:dyDescent="0.3">
      <c r="A37" s="1" t="s">
        <v>106</v>
      </c>
      <c r="B37" s="34">
        <v>290</v>
      </c>
      <c r="C37" s="47">
        <v>158</v>
      </c>
      <c r="D37" s="24">
        <v>348</v>
      </c>
      <c r="E37" s="34">
        <v>298</v>
      </c>
      <c r="F37" s="48">
        <v>147</v>
      </c>
      <c r="G37" s="34">
        <v>145</v>
      </c>
      <c r="H37" s="25">
        <v>301</v>
      </c>
    </row>
    <row r="38" spans="1:8" s="36" customFormat="1" x14ac:dyDescent="0.3">
      <c r="A38" s="1" t="s">
        <v>82</v>
      </c>
      <c r="B38" s="34">
        <v>175</v>
      </c>
      <c r="C38" s="47">
        <v>47</v>
      </c>
      <c r="D38" s="24">
        <v>194</v>
      </c>
      <c r="E38" s="34">
        <v>182</v>
      </c>
      <c r="F38" s="48">
        <v>40</v>
      </c>
      <c r="G38" s="34">
        <v>45</v>
      </c>
      <c r="H38" s="25">
        <v>174</v>
      </c>
    </row>
    <row r="39" spans="1:8" s="36" customFormat="1" x14ac:dyDescent="0.3">
      <c r="A39" s="1" t="s">
        <v>83</v>
      </c>
      <c r="B39" s="51">
        <v>131</v>
      </c>
      <c r="C39" s="70">
        <v>49</v>
      </c>
      <c r="D39" s="95">
        <v>145</v>
      </c>
      <c r="E39" s="51">
        <v>125</v>
      </c>
      <c r="F39" s="48">
        <v>53</v>
      </c>
      <c r="G39" s="51">
        <v>49</v>
      </c>
      <c r="H39" s="55">
        <v>128</v>
      </c>
    </row>
    <row r="40" spans="1:8" x14ac:dyDescent="0.3">
      <c r="A40" s="9" t="s">
        <v>0</v>
      </c>
      <c r="B40" s="20">
        <f t="shared" ref="B40:H40" si="0">SUM(B7:B39)</f>
        <v>7862</v>
      </c>
      <c r="C40" s="20">
        <f t="shared" si="0"/>
        <v>4605</v>
      </c>
      <c r="D40" s="20">
        <f t="shared" si="0"/>
        <v>9742</v>
      </c>
      <c r="E40" s="20">
        <f t="shared" si="0"/>
        <v>7977</v>
      </c>
      <c r="F40" s="20">
        <f t="shared" si="0"/>
        <v>4399</v>
      </c>
      <c r="G40" s="20">
        <f t="shared" si="0"/>
        <v>4346</v>
      </c>
      <c r="H40" s="20">
        <f t="shared" si="0"/>
        <v>8042</v>
      </c>
    </row>
    <row r="41" spans="1:8" x14ac:dyDescent="0.3">
      <c r="A41" s="38"/>
      <c r="B41" s="52"/>
      <c r="C41" s="52"/>
      <c r="D41" s="52"/>
      <c r="E41" s="52"/>
      <c r="F41" s="52"/>
    </row>
  </sheetData>
  <sheetProtection selectLockedCells="1"/>
  <mergeCells count="9">
    <mergeCell ref="B3:C3"/>
    <mergeCell ref="E2:F2"/>
    <mergeCell ref="E3:F3"/>
    <mergeCell ref="G2:H2"/>
    <mergeCell ref="G3:H3"/>
    <mergeCell ref="G1:H1"/>
    <mergeCell ref="E1:F1"/>
    <mergeCell ref="B1:C1"/>
    <mergeCell ref="B2:C2"/>
  </mergeCells>
  <printOptions horizontalCentered="1"/>
  <pageMargins left="0.5" right="0.5" top="1.5" bottom="0.5" header="1" footer="0.35"/>
  <pageSetup pageOrder="overThenDown" orientation="portrait" r:id="rId1"/>
  <headerFooter alignWithMargins="0">
    <oddHeader>&amp;C&amp;"Helv,Bold"BONNER COUNTY RESULTS
GENERAL 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zoomScaleSheetLayoutView="100" workbookViewId="0">
      <pane ySplit="6" topLeftCell="A31" activePane="bottomLeft" state="frozen"/>
      <selection pane="bottomLeft" activeCell="F44" sqref="F44"/>
    </sheetView>
  </sheetViews>
  <sheetFormatPr defaultColWidth="9.109375" defaultRowHeight="13.8" x14ac:dyDescent="0.3"/>
  <cols>
    <col min="1" max="1" width="20" style="19" bestFit="1" customWidth="1"/>
    <col min="2" max="3" width="8.6640625" style="13" customWidth="1"/>
    <col min="4" max="10" width="8.33203125" style="13" customWidth="1"/>
    <col min="11" max="16384" width="9.109375" style="13"/>
  </cols>
  <sheetData>
    <row r="1" spans="1:10" x14ac:dyDescent="0.3">
      <c r="A1" s="26"/>
      <c r="B1" s="132" t="s">
        <v>148</v>
      </c>
      <c r="C1" s="133"/>
      <c r="D1" s="116"/>
      <c r="E1" s="117"/>
      <c r="F1" s="116"/>
      <c r="G1" s="118"/>
      <c r="H1" s="118"/>
      <c r="I1" s="118"/>
      <c r="J1" s="117"/>
    </row>
    <row r="2" spans="1:10" x14ac:dyDescent="0.3">
      <c r="A2" s="100"/>
      <c r="B2" s="135" t="s">
        <v>149</v>
      </c>
      <c r="C2" s="135"/>
      <c r="D2" s="111" t="s">
        <v>143</v>
      </c>
      <c r="E2" s="130"/>
      <c r="F2" s="111" t="s">
        <v>12</v>
      </c>
      <c r="G2" s="114"/>
      <c r="H2" s="114"/>
      <c r="I2" s="114"/>
      <c r="J2" s="112"/>
    </row>
    <row r="3" spans="1:10" s="28" customFormat="1" x14ac:dyDescent="0.3">
      <c r="A3" s="29"/>
      <c r="B3" s="129" t="s">
        <v>150</v>
      </c>
      <c r="C3" s="129"/>
      <c r="D3" s="111" t="s">
        <v>144</v>
      </c>
      <c r="E3" s="130"/>
      <c r="F3" s="111" t="s">
        <v>13</v>
      </c>
      <c r="G3" s="114"/>
      <c r="H3" s="114"/>
      <c r="I3" s="114"/>
      <c r="J3" s="112"/>
    </row>
    <row r="4" spans="1:10" ht="13.5" customHeight="1" x14ac:dyDescent="0.3">
      <c r="A4" s="30"/>
      <c r="B4" s="2" t="s">
        <v>3</v>
      </c>
      <c r="C4" s="3" t="s">
        <v>4</v>
      </c>
      <c r="D4" s="109" t="s">
        <v>134</v>
      </c>
      <c r="E4" s="134"/>
      <c r="F4" s="109"/>
      <c r="G4" s="115"/>
      <c r="H4" s="115"/>
      <c r="I4" s="115"/>
      <c r="J4" s="110"/>
    </row>
    <row r="5" spans="1:10" s="61" customFormat="1" ht="88.2" customHeight="1" thickBot="1" x14ac:dyDescent="0.3">
      <c r="A5" s="60" t="s">
        <v>14</v>
      </c>
      <c r="B5" s="5" t="s">
        <v>46</v>
      </c>
      <c r="C5" s="5" t="s">
        <v>47</v>
      </c>
      <c r="D5" s="102" t="s">
        <v>127</v>
      </c>
      <c r="E5" s="107" t="s">
        <v>128</v>
      </c>
      <c r="F5" s="7" t="s">
        <v>17</v>
      </c>
      <c r="G5" s="7" t="s">
        <v>18</v>
      </c>
      <c r="H5" s="7" t="s">
        <v>21</v>
      </c>
      <c r="I5" s="7" t="s">
        <v>22</v>
      </c>
      <c r="J5" s="4" t="s">
        <v>19</v>
      </c>
    </row>
    <row r="6" spans="1:10" s="18" customFormat="1" ht="14.4" thickBot="1" x14ac:dyDescent="0.35">
      <c r="A6" s="15"/>
      <c r="B6" s="16"/>
      <c r="C6" s="16"/>
      <c r="D6" s="16"/>
      <c r="E6" s="16"/>
      <c r="F6" s="16"/>
      <c r="G6" s="16"/>
      <c r="H6" s="16"/>
      <c r="I6" s="16"/>
      <c r="J6" s="17"/>
    </row>
    <row r="7" spans="1:10" s="18" customFormat="1" x14ac:dyDescent="0.3">
      <c r="A7" s="1" t="s">
        <v>52</v>
      </c>
      <c r="B7" s="32">
        <v>212</v>
      </c>
      <c r="C7" s="76">
        <v>262</v>
      </c>
      <c r="D7" s="32">
        <v>194</v>
      </c>
      <c r="E7" s="22">
        <v>241</v>
      </c>
      <c r="F7" s="21">
        <v>857</v>
      </c>
      <c r="G7" s="22">
        <v>47</v>
      </c>
      <c r="H7" s="42">
        <f>G7+F7</f>
        <v>904</v>
      </c>
      <c r="I7" s="22">
        <v>496</v>
      </c>
      <c r="J7" s="23">
        <f t="shared" ref="J7:J40" si="0">IF(H7&lt;&gt;0,I7/H7,"")</f>
        <v>0.54867256637168138</v>
      </c>
    </row>
    <row r="8" spans="1:10" s="18" customFormat="1" x14ac:dyDescent="0.3">
      <c r="A8" s="1" t="s">
        <v>53</v>
      </c>
      <c r="B8" s="34">
        <v>156</v>
      </c>
      <c r="C8" s="77">
        <v>258</v>
      </c>
      <c r="D8" s="34">
        <v>193</v>
      </c>
      <c r="E8" s="25">
        <v>208</v>
      </c>
      <c r="F8" s="24">
        <v>785</v>
      </c>
      <c r="G8" s="25">
        <v>34</v>
      </c>
      <c r="H8" s="43">
        <f t="shared" ref="H8:H39" si="1">G8+F8</f>
        <v>819</v>
      </c>
      <c r="I8" s="25">
        <v>438</v>
      </c>
      <c r="J8" s="23">
        <f t="shared" si="0"/>
        <v>0.53479853479853479</v>
      </c>
    </row>
    <row r="9" spans="1:10" s="18" customFormat="1" x14ac:dyDescent="0.3">
      <c r="A9" s="1" t="s">
        <v>54</v>
      </c>
      <c r="B9" s="34">
        <v>307</v>
      </c>
      <c r="C9" s="25">
        <v>268</v>
      </c>
      <c r="D9" s="34">
        <v>224</v>
      </c>
      <c r="E9" s="25">
        <v>327</v>
      </c>
      <c r="F9" s="24">
        <v>1105</v>
      </c>
      <c r="G9" s="25">
        <v>48</v>
      </c>
      <c r="H9" s="43">
        <f t="shared" si="1"/>
        <v>1153</v>
      </c>
      <c r="I9" s="25">
        <v>609</v>
      </c>
      <c r="J9" s="23">
        <f t="shared" si="0"/>
        <v>0.52818733738074586</v>
      </c>
    </row>
    <row r="10" spans="1:10" s="18" customFormat="1" x14ac:dyDescent="0.3">
      <c r="A10" s="1" t="s">
        <v>55</v>
      </c>
      <c r="B10" s="34">
        <v>65</v>
      </c>
      <c r="C10" s="25">
        <v>170</v>
      </c>
      <c r="D10" s="34">
        <v>104</v>
      </c>
      <c r="E10" s="25">
        <v>122</v>
      </c>
      <c r="F10" s="24">
        <v>400</v>
      </c>
      <c r="G10" s="25">
        <v>7</v>
      </c>
      <c r="H10" s="43">
        <f t="shared" si="1"/>
        <v>407</v>
      </c>
      <c r="I10" s="25">
        <v>246</v>
      </c>
      <c r="J10" s="23">
        <f t="shared" si="0"/>
        <v>0.60442260442260443</v>
      </c>
    </row>
    <row r="11" spans="1:10" s="18" customFormat="1" x14ac:dyDescent="0.3">
      <c r="A11" s="1" t="s">
        <v>56</v>
      </c>
      <c r="B11" s="34">
        <v>68</v>
      </c>
      <c r="C11" s="25">
        <v>276</v>
      </c>
      <c r="D11" s="34">
        <v>152</v>
      </c>
      <c r="E11" s="25">
        <v>186</v>
      </c>
      <c r="F11" s="24">
        <v>584</v>
      </c>
      <c r="G11" s="25">
        <v>23</v>
      </c>
      <c r="H11" s="43">
        <f t="shared" si="1"/>
        <v>607</v>
      </c>
      <c r="I11" s="25">
        <v>365</v>
      </c>
      <c r="J11" s="23">
        <f t="shared" si="0"/>
        <v>0.60131795716639214</v>
      </c>
    </row>
    <row r="12" spans="1:10" s="18" customFormat="1" x14ac:dyDescent="0.3">
      <c r="A12" s="1" t="s">
        <v>57</v>
      </c>
      <c r="B12" s="34">
        <v>102</v>
      </c>
      <c r="C12" s="25">
        <v>202</v>
      </c>
      <c r="D12" s="34">
        <v>104</v>
      </c>
      <c r="E12" s="25">
        <v>177</v>
      </c>
      <c r="F12" s="24">
        <v>554</v>
      </c>
      <c r="G12" s="25">
        <v>13</v>
      </c>
      <c r="H12" s="43">
        <f t="shared" si="1"/>
        <v>567</v>
      </c>
      <c r="I12" s="25">
        <v>319</v>
      </c>
      <c r="J12" s="23">
        <f t="shared" si="0"/>
        <v>0.56261022927689597</v>
      </c>
    </row>
    <row r="13" spans="1:10" s="18" customFormat="1" x14ac:dyDescent="0.3">
      <c r="A13" s="1" t="s">
        <v>58</v>
      </c>
      <c r="B13" s="34">
        <v>71</v>
      </c>
      <c r="C13" s="25">
        <v>191</v>
      </c>
      <c r="D13" s="34">
        <v>101</v>
      </c>
      <c r="E13" s="25">
        <v>152</v>
      </c>
      <c r="F13" s="24">
        <v>404</v>
      </c>
      <c r="G13" s="25">
        <v>23</v>
      </c>
      <c r="H13" s="43">
        <f t="shared" si="1"/>
        <v>427</v>
      </c>
      <c r="I13" s="25">
        <v>270</v>
      </c>
      <c r="J13" s="23">
        <f t="shared" si="0"/>
        <v>0.63231850117096022</v>
      </c>
    </row>
    <row r="14" spans="1:10" s="18" customFormat="1" x14ac:dyDescent="0.3">
      <c r="A14" s="1" t="s">
        <v>59</v>
      </c>
      <c r="B14" s="34">
        <v>178</v>
      </c>
      <c r="C14" s="25">
        <v>311</v>
      </c>
      <c r="D14" s="34">
        <v>197</v>
      </c>
      <c r="E14" s="25">
        <v>278</v>
      </c>
      <c r="F14" s="24">
        <v>895</v>
      </c>
      <c r="G14" s="25">
        <v>44</v>
      </c>
      <c r="H14" s="43">
        <f t="shared" si="1"/>
        <v>939</v>
      </c>
      <c r="I14" s="25">
        <v>519</v>
      </c>
      <c r="J14" s="23">
        <f t="shared" si="0"/>
        <v>0.55271565495207664</v>
      </c>
    </row>
    <row r="15" spans="1:10" s="18" customFormat="1" x14ac:dyDescent="0.3">
      <c r="A15" s="1" t="s">
        <v>60</v>
      </c>
      <c r="B15" s="34">
        <v>122</v>
      </c>
      <c r="C15" s="25">
        <v>115</v>
      </c>
      <c r="D15" s="34">
        <v>91</v>
      </c>
      <c r="E15" s="25">
        <v>132</v>
      </c>
      <c r="F15" s="24">
        <v>414</v>
      </c>
      <c r="G15" s="25">
        <v>10</v>
      </c>
      <c r="H15" s="43">
        <f t="shared" si="1"/>
        <v>424</v>
      </c>
      <c r="I15" s="25">
        <v>252</v>
      </c>
      <c r="J15" s="23">
        <f t="shared" si="0"/>
        <v>0.59433962264150941</v>
      </c>
    </row>
    <row r="16" spans="1:10" s="18" customFormat="1" x14ac:dyDescent="0.3">
      <c r="A16" s="1" t="s">
        <v>61</v>
      </c>
      <c r="B16" s="34">
        <v>134</v>
      </c>
      <c r="C16" s="25">
        <v>256</v>
      </c>
      <c r="D16" s="34">
        <v>157</v>
      </c>
      <c r="E16" s="25">
        <v>207</v>
      </c>
      <c r="F16" s="24">
        <v>761</v>
      </c>
      <c r="G16" s="25">
        <v>17</v>
      </c>
      <c r="H16" s="43">
        <f t="shared" si="1"/>
        <v>778</v>
      </c>
      <c r="I16" s="25">
        <v>405</v>
      </c>
      <c r="J16" s="23">
        <f t="shared" si="0"/>
        <v>0.52056555269922877</v>
      </c>
    </row>
    <row r="17" spans="1:10" s="18" customFormat="1" x14ac:dyDescent="0.3">
      <c r="A17" s="1" t="s">
        <v>62</v>
      </c>
      <c r="B17" s="34">
        <v>134</v>
      </c>
      <c r="C17" s="25">
        <v>427</v>
      </c>
      <c r="D17" s="34">
        <v>215</v>
      </c>
      <c r="E17" s="25">
        <v>352</v>
      </c>
      <c r="F17" s="24">
        <v>1008</v>
      </c>
      <c r="G17" s="25">
        <v>37</v>
      </c>
      <c r="H17" s="43">
        <f t="shared" si="1"/>
        <v>1045</v>
      </c>
      <c r="I17" s="25">
        <v>597</v>
      </c>
      <c r="J17" s="23">
        <f t="shared" si="0"/>
        <v>0.57129186602870818</v>
      </c>
    </row>
    <row r="18" spans="1:10" s="18" customFormat="1" x14ac:dyDescent="0.3">
      <c r="A18" s="1" t="s">
        <v>63</v>
      </c>
      <c r="B18" s="34">
        <v>129</v>
      </c>
      <c r="C18" s="25">
        <v>173</v>
      </c>
      <c r="D18" s="34">
        <v>130</v>
      </c>
      <c r="E18" s="25">
        <v>138</v>
      </c>
      <c r="F18" s="24">
        <v>498</v>
      </c>
      <c r="G18" s="25">
        <v>12</v>
      </c>
      <c r="H18" s="43">
        <f t="shared" si="1"/>
        <v>510</v>
      </c>
      <c r="I18" s="25">
        <v>314</v>
      </c>
      <c r="J18" s="23">
        <f t="shared" si="0"/>
        <v>0.61568627450980395</v>
      </c>
    </row>
    <row r="19" spans="1:10" s="18" customFormat="1" x14ac:dyDescent="0.3">
      <c r="A19" s="1" t="s">
        <v>64</v>
      </c>
      <c r="B19" s="34">
        <v>151</v>
      </c>
      <c r="C19" s="25">
        <v>216</v>
      </c>
      <c r="D19" s="34">
        <v>134</v>
      </c>
      <c r="E19" s="25">
        <v>224</v>
      </c>
      <c r="F19" s="24">
        <v>630</v>
      </c>
      <c r="G19" s="25">
        <v>11</v>
      </c>
      <c r="H19" s="43">
        <f t="shared" si="1"/>
        <v>641</v>
      </c>
      <c r="I19" s="25">
        <v>390</v>
      </c>
      <c r="J19" s="23">
        <f t="shared" si="0"/>
        <v>0.60842433697347897</v>
      </c>
    </row>
    <row r="20" spans="1:10" s="18" customFormat="1" x14ac:dyDescent="0.3">
      <c r="A20" s="1" t="s">
        <v>65</v>
      </c>
      <c r="B20" s="34">
        <v>218</v>
      </c>
      <c r="C20" s="25">
        <v>206</v>
      </c>
      <c r="D20" s="34">
        <v>197</v>
      </c>
      <c r="E20" s="25">
        <v>212</v>
      </c>
      <c r="F20" s="24">
        <v>657</v>
      </c>
      <c r="G20" s="25">
        <v>25</v>
      </c>
      <c r="H20" s="43">
        <f t="shared" si="1"/>
        <v>682</v>
      </c>
      <c r="I20" s="25">
        <v>450</v>
      </c>
      <c r="J20" s="23">
        <f t="shared" si="0"/>
        <v>0.65982404692082108</v>
      </c>
    </row>
    <row r="21" spans="1:10" s="18" customFormat="1" x14ac:dyDescent="0.3">
      <c r="A21" s="1" t="s">
        <v>66</v>
      </c>
      <c r="B21" s="34">
        <v>225</v>
      </c>
      <c r="C21" s="25">
        <v>204</v>
      </c>
      <c r="D21" s="34">
        <v>167</v>
      </c>
      <c r="E21" s="25">
        <v>220</v>
      </c>
      <c r="F21" s="24">
        <v>854</v>
      </c>
      <c r="G21" s="25">
        <v>74</v>
      </c>
      <c r="H21" s="43">
        <f t="shared" si="1"/>
        <v>928</v>
      </c>
      <c r="I21" s="25">
        <v>455</v>
      </c>
      <c r="J21" s="23">
        <f t="shared" si="0"/>
        <v>0.49030172413793105</v>
      </c>
    </row>
    <row r="22" spans="1:10" s="18" customFormat="1" x14ac:dyDescent="0.3">
      <c r="A22" s="1" t="s">
        <v>67</v>
      </c>
      <c r="B22" s="34">
        <v>19</v>
      </c>
      <c r="C22" s="25">
        <v>62</v>
      </c>
      <c r="D22" s="34">
        <v>37</v>
      </c>
      <c r="E22" s="25">
        <v>48</v>
      </c>
      <c r="F22" s="50">
        <v>153</v>
      </c>
      <c r="G22" s="25">
        <v>5</v>
      </c>
      <c r="H22" s="43">
        <f t="shared" si="1"/>
        <v>158</v>
      </c>
      <c r="I22" s="25">
        <v>87</v>
      </c>
      <c r="J22" s="23">
        <f t="shared" si="0"/>
        <v>0.55063291139240511</v>
      </c>
    </row>
    <row r="23" spans="1:10" s="18" customFormat="1" x14ac:dyDescent="0.3">
      <c r="A23" s="1" t="s">
        <v>68</v>
      </c>
      <c r="B23" s="34">
        <v>352</v>
      </c>
      <c r="C23" s="25">
        <v>454</v>
      </c>
      <c r="D23" s="34">
        <v>348</v>
      </c>
      <c r="E23" s="25">
        <v>407</v>
      </c>
      <c r="F23" s="24">
        <v>1520</v>
      </c>
      <c r="G23" s="25">
        <v>82</v>
      </c>
      <c r="H23" s="43">
        <f t="shared" si="1"/>
        <v>1602</v>
      </c>
      <c r="I23" s="25">
        <v>874</v>
      </c>
      <c r="J23" s="23">
        <f t="shared" si="0"/>
        <v>0.54556803995006242</v>
      </c>
    </row>
    <row r="24" spans="1:10" s="18" customFormat="1" x14ac:dyDescent="0.3">
      <c r="A24" s="1" t="s">
        <v>69</v>
      </c>
      <c r="B24" s="34">
        <v>90</v>
      </c>
      <c r="C24" s="25">
        <v>139</v>
      </c>
      <c r="D24" s="34">
        <v>79</v>
      </c>
      <c r="E24" s="25">
        <v>141</v>
      </c>
      <c r="F24" s="24">
        <v>376</v>
      </c>
      <c r="G24" s="25">
        <v>19</v>
      </c>
      <c r="H24" s="43">
        <f t="shared" si="1"/>
        <v>395</v>
      </c>
      <c r="I24" s="25">
        <v>244</v>
      </c>
      <c r="J24" s="23">
        <f t="shared" si="0"/>
        <v>0.61772151898734173</v>
      </c>
    </row>
    <row r="25" spans="1:10" s="18" customFormat="1" x14ac:dyDescent="0.3">
      <c r="A25" s="1" t="s">
        <v>70</v>
      </c>
      <c r="B25" s="34">
        <v>22</v>
      </c>
      <c r="C25" s="25">
        <v>83</v>
      </c>
      <c r="D25" s="34">
        <v>45</v>
      </c>
      <c r="E25" s="25">
        <v>54</v>
      </c>
      <c r="F25" s="24">
        <v>191</v>
      </c>
      <c r="G25" s="25">
        <v>2</v>
      </c>
      <c r="H25" s="43">
        <f t="shared" si="1"/>
        <v>193</v>
      </c>
      <c r="I25" s="25">
        <v>108</v>
      </c>
      <c r="J25" s="23">
        <f t="shared" si="0"/>
        <v>0.55958549222797926</v>
      </c>
    </row>
    <row r="26" spans="1:10" s="18" customFormat="1" x14ac:dyDescent="0.3">
      <c r="A26" s="1" t="s">
        <v>71</v>
      </c>
      <c r="B26" s="34">
        <v>88</v>
      </c>
      <c r="C26" s="25">
        <v>150</v>
      </c>
      <c r="D26" s="34">
        <v>88</v>
      </c>
      <c r="E26" s="25">
        <v>143</v>
      </c>
      <c r="F26" s="24">
        <v>403</v>
      </c>
      <c r="G26" s="25">
        <v>8</v>
      </c>
      <c r="H26" s="43">
        <f t="shared" si="1"/>
        <v>411</v>
      </c>
      <c r="I26" s="25">
        <v>249</v>
      </c>
      <c r="J26" s="23">
        <f t="shared" si="0"/>
        <v>0.6058394160583942</v>
      </c>
    </row>
    <row r="27" spans="1:10" s="18" customFormat="1" x14ac:dyDescent="0.3">
      <c r="A27" s="1" t="s">
        <v>72</v>
      </c>
      <c r="B27" s="34">
        <v>97</v>
      </c>
      <c r="C27" s="25">
        <v>198</v>
      </c>
      <c r="D27" s="34">
        <v>119</v>
      </c>
      <c r="E27" s="25">
        <v>156</v>
      </c>
      <c r="F27" s="24">
        <v>457</v>
      </c>
      <c r="G27" s="25">
        <v>16</v>
      </c>
      <c r="H27" s="43">
        <f t="shared" si="1"/>
        <v>473</v>
      </c>
      <c r="I27" s="25">
        <v>305</v>
      </c>
      <c r="J27" s="23">
        <f t="shared" si="0"/>
        <v>0.64482029598308666</v>
      </c>
    </row>
    <row r="28" spans="1:10" s="18" customFormat="1" x14ac:dyDescent="0.3">
      <c r="A28" s="1" t="s">
        <v>73</v>
      </c>
      <c r="B28" s="34">
        <v>170</v>
      </c>
      <c r="C28" s="25">
        <v>401</v>
      </c>
      <c r="D28" s="34">
        <v>190</v>
      </c>
      <c r="E28" s="25">
        <v>344</v>
      </c>
      <c r="F28" s="24">
        <v>1037</v>
      </c>
      <c r="G28" s="25">
        <v>35</v>
      </c>
      <c r="H28" s="43">
        <f t="shared" si="1"/>
        <v>1072</v>
      </c>
      <c r="I28" s="25">
        <v>600</v>
      </c>
      <c r="J28" s="23">
        <f t="shared" si="0"/>
        <v>0.55970149253731338</v>
      </c>
    </row>
    <row r="29" spans="1:10" s="18" customFormat="1" x14ac:dyDescent="0.3">
      <c r="A29" s="1" t="s">
        <v>74</v>
      </c>
      <c r="B29" s="34">
        <v>65</v>
      </c>
      <c r="C29" s="25">
        <v>59</v>
      </c>
      <c r="D29" s="34">
        <v>72</v>
      </c>
      <c r="E29" s="25">
        <v>49</v>
      </c>
      <c r="F29" s="24">
        <v>184</v>
      </c>
      <c r="G29" s="25">
        <v>2</v>
      </c>
      <c r="H29" s="43">
        <f t="shared" si="1"/>
        <v>186</v>
      </c>
      <c r="I29" s="25">
        <v>125</v>
      </c>
      <c r="J29" s="23">
        <f t="shared" si="0"/>
        <v>0.67204301075268813</v>
      </c>
    </row>
    <row r="30" spans="1:10" s="18" customFormat="1" x14ac:dyDescent="0.3">
      <c r="A30" s="1" t="s">
        <v>75</v>
      </c>
      <c r="B30" s="34">
        <v>55</v>
      </c>
      <c r="C30" s="25">
        <v>71</v>
      </c>
      <c r="D30" s="34">
        <v>45</v>
      </c>
      <c r="E30" s="25">
        <v>75</v>
      </c>
      <c r="F30" s="24">
        <v>265</v>
      </c>
      <c r="G30" s="25">
        <v>8</v>
      </c>
      <c r="H30" s="43">
        <f t="shared" si="1"/>
        <v>273</v>
      </c>
      <c r="I30" s="25">
        <v>128</v>
      </c>
      <c r="J30" s="23">
        <f t="shared" si="0"/>
        <v>0.46886446886446886</v>
      </c>
    </row>
    <row r="31" spans="1:10" s="18" customFormat="1" x14ac:dyDescent="0.3">
      <c r="A31" s="1" t="s">
        <v>76</v>
      </c>
      <c r="B31" s="34">
        <v>243</v>
      </c>
      <c r="C31" s="25">
        <v>393</v>
      </c>
      <c r="D31" s="34">
        <v>281</v>
      </c>
      <c r="E31" s="25">
        <v>327</v>
      </c>
      <c r="F31" s="24">
        <v>1086</v>
      </c>
      <c r="G31" s="25">
        <v>39</v>
      </c>
      <c r="H31" s="43">
        <f t="shared" si="1"/>
        <v>1125</v>
      </c>
      <c r="I31" s="25">
        <v>676</v>
      </c>
      <c r="J31" s="23">
        <f t="shared" si="0"/>
        <v>0.60088888888888892</v>
      </c>
    </row>
    <row r="32" spans="1:10" s="18" customFormat="1" x14ac:dyDescent="0.3">
      <c r="A32" s="1" t="s">
        <v>77</v>
      </c>
      <c r="B32" s="34">
        <v>299</v>
      </c>
      <c r="C32" s="25">
        <v>165</v>
      </c>
      <c r="D32" s="34">
        <v>167</v>
      </c>
      <c r="E32" s="25">
        <v>260</v>
      </c>
      <c r="F32" s="24">
        <v>835</v>
      </c>
      <c r="G32" s="25">
        <v>57</v>
      </c>
      <c r="H32" s="43">
        <f t="shared" si="1"/>
        <v>892</v>
      </c>
      <c r="I32" s="25">
        <v>484</v>
      </c>
      <c r="J32" s="23">
        <f t="shared" si="0"/>
        <v>0.54260089686098656</v>
      </c>
    </row>
    <row r="33" spans="1:10" s="18" customFormat="1" x14ac:dyDescent="0.3">
      <c r="A33" s="1" t="s">
        <v>78</v>
      </c>
      <c r="B33" s="34">
        <v>165</v>
      </c>
      <c r="C33" s="25">
        <v>260</v>
      </c>
      <c r="D33" s="34">
        <v>163</v>
      </c>
      <c r="E33" s="25">
        <v>242</v>
      </c>
      <c r="F33" s="24">
        <v>718</v>
      </c>
      <c r="G33" s="25">
        <v>24</v>
      </c>
      <c r="H33" s="43">
        <f t="shared" si="1"/>
        <v>742</v>
      </c>
      <c r="I33" s="25">
        <v>445</v>
      </c>
      <c r="J33" s="23">
        <f t="shared" si="0"/>
        <v>0.59973045822102422</v>
      </c>
    </row>
    <row r="34" spans="1:10" s="36" customFormat="1" x14ac:dyDescent="0.3">
      <c r="A34" s="1" t="s">
        <v>79</v>
      </c>
      <c r="B34" s="34">
        <v>112</v>
      </c>
      <c r="C34" s="25">
        <v>244</v>
      </c>
      <c r="D34" s="34">
        <v>148</v>
      </c>
      <c r="E34" s="25">
        <v>193</v>
      </c>
      <c r="F34" s="24">
        <v>607</v>
      </c>
      <c r="G34" s="25">
        <v>12</v>
      </c>
      <c r="H34" s="43">
        <f t="shared" si="1"/>
        <v>619</v>
      </c>
      <c r="I34" s="25">
        <v>384</v>
      </c>
      <c r="J34" s="23">
        <f t="shared" si="0"/>
        <v>0.62035541195476573</v>
      </c>
    </row>
    <row r="35" spans="1:10" s="36" customFormat="1" x14ac:dyDescent="0.3">
      <c r="A35" s="1" t="s">
        <v>80</v>
      </c>
      <c r="B35" s="34">
        <v>138</v>
      </c>
      <c r="C35" s="25">
        <v>358</v>
      </c>
      <c r="D35" s="34">
        <v>206</v>
      </c>
      <c r="E35" s="25">
        <v>285</v>
      </c>
      <c r="F35" s="24">
        <v>854</v>
      </c>
      <c r="G35" s="25">
        <v>40</v>
      </c>
      <c r="H35" s="43">
        <f t="shared" si="1"/>
        <v>894</v>
      </c>
      <c r="I35" s="25">
        <v>515</v>
      </c>
      <c r="J35" s="23">
        <f t="shared" si="0"/>
        <v>0.57606263982102912</v>
      </c>
    </row>
    <row r="36" spans="1:10" s="36" customFormat="1" x14ac:dyDescent="0.3">
      <c r="A36" s="1" t="s">
        <v>81</v>
      </c>
      <c r="B36" s="34">
        <v>381</v>
      </c>
      <c r="C36" s="25">
        <v>316</v>
      </c>
      <c r="D36" s="34">
        <v>285</v>
      </c>
      <c r="E36" s="25">
        <v>365</v>
      </c>
      <c r="F36" s="24">
        <v>1274</v>
      </c>
      <c r="G36" s="25">
        <v>51</v>
      </c>
      <c r="H36" s="43">
        <f t="shared" si="1"/>
        <v>1325</v>
      </c>
      <c r="I36" s="25">
        <v>745</v>
      </c>
      <c r="J36" s="23">
        <f t="shared" si="0"/>
        <v>0.56226415094339621</v>
      </c>
    </row>
    <row r="37" spans="1:10" s="36" customFormat="1" x14ac:dyDescent="0.3">
      <c r="A37" s="1" t="s">
        <v>106</v>
      </c>
      <c r="B37" s="34">
        <v>164</v>
      </c>
      <c r="C37" s="25">
        <v>268</v>
      </c>
      <c r="D37" s="34">
        <v>197</v>
      </c>
      <c r="E37" s="25">
        <v>226</v>
      </c>
      <c r="F37" s="24">
        <v>747</v>
      </c>
      <c r="G37" s="25">
        <v>14</v>
      </c>
      <c r="H37" s="43">
        <f t="shared" si="1"/>
        <v>761</v>
      </c>
      <c r="I37" s="25">
        <v>460</v>
      </c>
      <c r="J37" s="23">
        <f t="shared" si="0"/>
        <v>0.60446780551905388</v>
      </c>
    </row>
    <row r="38" spans="1:10" s="36" customFormat="1" x14ac:dyDescent="0.3">
      <c r="A38" s="1" t="s">
        <v>82</v>
      </c>
      <c r="B38" s="34">
        <v>61</v>
      </c>
      <c r="C38" s="25">
        <v>160</v>
      </c>
      <c r="D38" s="34">
        <v>66</v>
      </c>
      <c r="E38" s="25">
        <v>131</v>
      </c>
      <c r="F38" s="24">
        <v>363</v>
      </c>
      <c r="G38" s="25">
        <v>13</v>
      </c>
      <c r="H38" s="43">
        <f t="shared" si="1"/>
        <v>376</v>
      </c>
      <c r="I38" s="25">
        <v>235</v>
      </c>
      <c r="J38" s="23">
        <f t="shared" si="0"/>
        <v>0.625</v>
      </c>
    </row>
    <row r="39" spans="1:10" s="36" customFormat="1" x14ac:dyDescent="0.3">
      <c r="A39" s="1" t="s">
        <v>83</v>
      </c>
      <c r="B39" s="51">
        <v>60</v>
      </c>
      <c r="C39" s="55">
        <v>117</v>
      </c>
      <c r="D39" s="51">
        <v>53</v>
      </c>
      <c r="E39" s="55">
        <v>120</v>
      </c>
      <c r="F39" s="96">
        <v>285</v>
      </c>
      <c r="G39" s="88">
        <v>16</v>
      </c>
      <c r="H39" s="89">
        <f t="shared" si="1"/>
        <v>301</v>
      </c>
      <c r="I39" s="88">
        <v>190</v>
      </c>
      <c r="J39" s="23">
        <f t="shared" si="0"/>
        <v>0.6312292358803987</v>
      </c>
    </row>
    <row r="40" spans="1:10" x14ac:dyDescent="0.3">
      <c r="A40" s="9" t="s">
        <v>0</v>
      </c>
      <c r="B40" s="20">
        <f t="shared" ref="B40:I40" si="2">SUM(B7:B39)</f>
        <v>4853</v>
      </c>
      <c r="C40" s="20">
        <f t="shared" si="2"/>
        <v>7433</v>
      </c>
      <c r="D40" s="20">
        <f t="shared" si="2"/>
        <v>4949</v>
      </c>
      <c r="E40" s="20">
        <f t="shared" si="2"/>
        <v>6742</v>
      </c>
      <c r="F40" s="20">
        <f t="shared" si="2"/>
        <v>21761</v>
      </c>
      <c r="G40" s="20">
        <f t="shared" si="2"/>
        <v>868</v>
      </c>
      <c r="H40" s="20">
        <f t="shared" si="2"/>
        <v>22629</v>
      </c>
      <c r="I40" s="20">
        <f t="shared" si="2"/>
        <v>12979</v>
      </c>
      <c r="J40" s="99">
        <f t="shared" si="0"/>
        <v>0.57355605638782092</v>
      </c>
    </row>
    <row r="41" spans="1:10" x14ac:dyDescent="0.3">
      <c r="A41" s="38"/>
    </row>
    <row r="42" spans="1:10" x14ac:dyDescent="0.3">
      <c r="F42" s="131" t="s">
        <v>145</v>
      </c>
      <c r="G42" s="131"/>
      <c r="H42" s="131"/>
      <c r="I42" s="94">
        <v>2983</v>
      </c>
    </row>
  </sheetData>
  <sheetProtection selectLockedCells="1"/>
  <mergeCells count="12">
    <mergeCell ref="B1:C1"/>
    <mergeCell ref="D1:E1"/>
    <mergeCell ref="F1:J1"/>
    <mergeCell ref="D4:E4"/>
    <mergeCell ref="B2:C2"/>
    <mergeCell ref="B3:C3"/>
    <mergeCell ref="D2:E2"/>
    <mergeCell ref="D3:E3"/>
    <mergeCell ref="F42:H42"/>
    <mergeCell ref="F2:J2"/>
    <mergeCell ref="F3:J3"/>
    <mergeCell ref="F4:J4"/>
  </mergeCells>
  <printOptions horizontalCentered="1"/>
  <pageMargins left="0.5" right="0.5" top="1.5" bottom="0.5" header="1" footer="0.35"/>
  <pageSetup pageOrder="overThenDown" orientation="portrait" r:id="rId1"/>
  <headerFooter alignWithMargins="0">
    <oddHeader>&amp;C&amp;"Helv,Bold"BONNER COUNTY RESULTS
GENERAL 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zoomScaleSheetLayoutView="100" workbookViewId="0">
      <pane ySplit="5" topLeftCell="A24" activePane="bottomLeft" state="frozen"/>
      <selection pane="bottomLeft" activeCell="B32" sqref="B32:G32"/>
    </sheetView>
  </sheetViews>
  <sheetFormatPr defaultColWidth="9.109375" defaultRowHeight="13.8" x14ac:dyDescent="0.3"/>
  <cols>
    <col min="1" max="1" width="20" style="19" bestFit="1" customWidth="1"/>
    <col min="2" max="7" width="8.6640625" style="13" customWidth="1"/>
    <col min="8" max="16384" width="9.109375" style="13"/>
  </cols>
  <sheetData>
    <row r="1" spans="1:7" s="28" customFormat="1" x14ac:dyDescent="0.3">
      <c r="A1" s="87"/>
      <c r="B1" s="136" t="s">
        <v>84</v>
      </c>
      <c r="C1" s="137"/>
      <c r="D1" s="137"/>
      <c r="E1" s="137"/>
      <c r="F1" s="137"/>
      <c r="G1" s="138"/>
    </row>
    <row r="2" spans="1:7" s="28" customFormat="1" x14ac:dyDescent="0.3">
      <c r="A2" s="27"/>
      <c r="B2" s="136" t="s">
        <v>20</v>
      </c>
      <c r="C2" s="137"/>
      <c r="D2" s="136" t="s">
        <v>15</v>
      </c>
      <c r="E2" s="137"/>
      <c r="F2" s="136" t="s">
        <v>16</v>
      </c>
      <c r="G2" s="138"/>
    </row>
    <row r="3" spans="1:7" x14ac:dyDescent="0.3">
      <c r="A3" s="40"/>
      <c r="B3" s="2" t="s">
        <v>86</v>
      </c>
      <c r="C3" s="2" t="s">
        <v>4</v>
      </c>
      <c r="D3" s="2" t="s">
        <v>3</v>
      </c>
      <c r="E3" s="2" t="s">
        <v>4</v>
      </c>
      <c r="F3" s="2" t="s">
        <v>4</v>
      </c>
      <c r="G3" s="2" t="s">
        <v>3</v>
      </c>
    </row>
    <row r="4" spans="1:7" s="61" customFormat="1" ht="85.95" customHeight="1" thickBot="1" x14ac:dyDescent="0.3">
      <c r="A4" s="97" t="s">
        <v>14</v>
      </c>
      <c r="B4" s="4" t="s">
        <v>87</v>
      </c>
      <c r="C4" s="4" t="s">
        <v>85</v>
      </c>
      <c r="D4" s="5" t="s">
        <v>88</v>
      </c>
      <c r="E4" s="5" t="s">
        <v>89</v>
      </c>
      <c r="F4" s="5" t="s">
        <v>91</v>
      </c>
      <c r="G4" s="5" t="s">
        <v>90</v>
      </c>
    </row>
    <row r="5" spans="1:7" s="18" customFormat="1" ht="14.4" thickBot="1" x14ac:dyDescent="0.35">
      <c r="A5" s="15"/>
      <c r="B5" s="16"/>
      <c r="C5" s="16"/>
      <c r="D5" s="16"/>
      <c r="E5" s="16"/>
      <c r="F5" s="16"/>
      <c r="G5" s="17"/>
    </row>
    <row r="6" spans="1:7" s="18" customFormat="1" x14ac:dyDescent="0.3">
      <c r="A6" s="1" t="s">
        <v>52</v>
      </c>
      <c r="B6" s="32">
        <v>141</v>
      </c>
      <c r="C6" s="46">
        <v>324</v>
      </c>
      <c r="D6" s="32">
        <v>188</v>
      </c>
      <c r="E6" s="46">
        <v>292</v>
      </c>
      <c r="F6" s="32">
        <v>293</v>
      </c>
      <c r="G6" s="64">
        <v>188</v>
      </c>
    </row>
    <row r="7" spans="1:7" s="18" customFormat="1" x14ac:dyDescent="0.3">
      <c r="A7" s="1" t="s">
        <v>53</v>
      </c>
      <c r="B7" s="34">
        <v>133</v>
      </c>
      <c r="C7" s="47">
        <v>294</v>
      </c>
      <c r="D7" s="34">
        <v>136</v>
      </c>
      <c r="E7" s="47">
        <v>296</v>
      </c>
      <c r="F7" s="34">
        <v>290</v>
      </c>
      <c r="G7" s="48">
        <v>144</v>
      </c>
    </row>
    <row r="8" spans="1:7" s="18" customFormat="1" x14ac:dyDescent="0.3">
      <c r="A8" s="1" t="s">
        <v>54</v>
      </c>
      <c r="B8" s="34">
        <v>160</v>
      </c>
      <c r="C8" s="47">
        <v>416</v>
      </c>
      <c r="D8" s="34">
        <v>288</v>
      </c>
      <c r="E8" s="47">
        <v>303</v>
      </c>
      <c r="F8" s="34">
        <v>294</v>
      </c>
      <c r="G8" s="48">
        <v>296</v>
      </c>
    </row>
    <row r="9" spans="1:7" s="18" customFormat="1" x14ac:dyDescent="0.3">
      <c r="A9" s="1" t="s">
        <v>55</v>
      </c>
      <c r="B9" s="34">
        <v>105</v>
      </c>
      <c r="C9" s="47">
        <v>127</v>
      </c>
      <c r="D9" s="34">
        <v>53</v>
      </c>
      <c r="E9" s="47">
        <v>186</v>
      </c>
      <c r="F9" s="34">
        <v>188</v>
      </c>
      <c r="G9" s="48">
        <v>50</v>
      </c>
    </row>
    <row r="10" spans="1:7" s="18" customFormat="1" x14ac:dyDescent="0.3">
      <c r="A10" s="1" t="s">
        <v>57</v>
      </c>
      <c r="B10" s="34">
        <v>123</v>
      </c>
      <c r="C10" s="47">
        <v>182</v>
      </c>
      <c r="D10" s="34">
        <v>91</v>
      </c>
      <c r="E10" s="47">
        <v>222</v>
      </c>
      <c r="F10" s="34">
        <v>215</v>
      </c>
      <c r="G10" s="48">
        <v>95</v>
      </c>
    </row>
    <row r="11" spans="1:7" s="18" customFormat="1" x14ac:dyDescent="0.3">
      <c r="A11" s="1" t="s">
        <v>58</v>
      </c>
      <c r="B11" s="34">
        <v>111</v>
      </c>
      <c r="C11" s="47">
        <v>155</v>
      </c>
      <c r="D11" s="34">
        <v>64</v>
      </c>
      <c r="E11" s="47">
        <v>202</v>
      </c>
      <c r="F11" s="34">
        <v>198</v>
      </c>
      <c r="G11" s="48">
        <v>67</v>
      </c>
    </row>
    <row r="12" spans="1:7" s="18" customFormat="1" x14ac:dyDescent="0.3">
      <c r="A12" s="1" t="s">
        <v>59</v>
      </c>
      <c r="B12" s="34">
        <v>213</v>
      </c>
      <c r="C12" s="47">
        <v>283</v>
      </c>
      <c r="D12" s="34">
        <v>176</v>
      </c>
      <c r="E12" s="47">
        <v>335</v>
      </c>
      <c r="F12" s="34">
        <v>335</v>
      </c>
      <c r="G12" s="48">
        <v>170</v>
      </c>
    </row>
    <row r="13" spans="1:7" s="18" customFormat="1" x14ac:dyDescent="0.3">
      <c r="A13" s="1" t="s">
        <v>60</v>
      </c>
      <c r="B13" s="34">
        <v>49</v>
      </c>
      <c r="C13" s="47">
        <v>190</v>
      </c>
      <c r="D13" s="34">
        <v>121</v>
      </c>
      <c r="E13" s="47">
        <v>122</v>
      </c>
      <c r="F13" s="34">
        <v>118</v>
      </c>
      <c r="G13" s="48">
        <v>121</v>
      </c>
    </row>
    <row r="14" spans="1:7" s="18" customFormat="1" x14ac:dyDescent="0.3">
      <c r="A14" s="1" t="s">
        <v>105</v>
      </c>
      <c r="B14" s="34">
        <v>152</v>
      </c>
      <c r="C14" s="47">
        <v>231</v>
      </c>
      <c r="D14" s="34">
        <v>91</v>
      </c>
      <c r="E14" s="47">
        <v>307</v>
      </c>
      <c r="F14" s="34">
        <v>284</v>
      </c>
      <c r="G14" s="48">
        <v>110</v>
      </c>
    </row>
    <row r="15" spans="1:7" s="18" customFormat="1" x14ac:dyDescent="0.3">
      <c r="A15" s="1" t="s">
        <v>62</v>
      </c>
      <c r="B15" s="34">
        <v>257</v>
      </c>
      <c r="C15" s="47">
        <v>315</v>
      </c>
      <c r="D15" s="34">
        <v>101</v>
      </c>
      <c r="E15" s="47">
        <v>487</v>
      </c>
      <c r="F15" s="34">
        <v>483</v>
      </c>
      <c r="G15" s="48">
        <v>102</v>
      </c>
    </row>
    <row r="16" spans="1:7" s="18" customFormat="1" x14ac:dyDescent="0.3">
      <c r="A16" s="1" t="s">
        <v>64</v>
      </c>
      <c r="B16" s="34">
        <v>147</v>
      </c>
      <c r="C16" s="47">
        <v>222</v>
      </c>
      <c r="D16" s="34">
        <v>142</v>
      </c>
      <c r="E16" s="47">
        <v>238</v>
      </c>
      <c r="F16" s="34">
        <v>240</v>
      </c>
      <c r="G16" s="48">
        <v>138</v>
      </c>
    </row>
    <row r="17" spans="1:7" s="18" customFormat="1" x14ac:dyDescent="0.3">
      <c r="A17" s="1" t="s">
        <v>65</v>
      </c>
      <c r="B17" s="34">
        <v>110</v>
      </c>
      <c r="C17" s="47">
        <v>322</v>
      </c>
      <c r="D17" s="34">
        <v>210</v>
      </c>
      <c r="E17" s="47">
        <v>231</v>
      </c>
      <c r="F17" s="34">
        <v>231</v>
      </c>
      <c r="G17" s="48">
        <v>207</v>
      </c>
    </row>
    <row r="18" spans="1:7" s="18" customFormat="1" x14ac:dyDescent="0.3">
      <c r="A18" s="1" t="s">
        <v>66</v>
      </c>
      <c r="B18" s="34">
        <v>110</v>
      </c>
      <c r="C18" s="47">
        <v>296</v>
      </c>
      <c r="D18" s="34">
        <v>226</v>
      </c>
      <c r="E18" s="47">
        <v>217</v>
      </c>
      <c r="F18" s="34">
        <v>212</v>
      </c>
      <c r="G18" s="48">
        <v>233</v>
      </c>
    </row>
    <row r="19" spans="1:7" s="18" customFormat="1" x14ac:dyDescent="0.3">
      <c r="A19" s="1" t="s">
        <v>67</v>
      </c>
      <c r="B19" s="34">
        <v>33</v>
      </c>
      <c r="C19" s="47">
        <v>45</v>
      </c>
      <c r="D19" s="34">
        <v>19</v>
      </c>
      <c r="E19" s="47">
        <v>66</v>
      </c>
      <c r="F19" s="34">
        <v>62</v>
      </c>
      <c r="G19" s="48">
        <v>22</v>
      </c>
    </row>
    <row r="20" spans="1:7" s="18" customFormat="1" x14ac:dyDescent="0.3">
      <c r="A20" s="1" t="s">
        <v>68</v>
      </c>
      <c r="B20" s="34">
        <v>271</v>
      </c>
      <c r="C20" s="47">
        <v>560</v>
      </c>
      <c r="D20" s="34">
        <v>336</v>
      </c>
      <c r="E20" s="47">
        <v>496</v>
      </c>
      <c r="F20" s="34">
        <v>481</v>
      </c>
      <c r="G20" s="48">
        <v>353</v>
      </c>
    </row>
    <row r="21" spans="1:7" s="18" customFormat="1" x14ac:dyDescent="0.3">
      <c r="A21" s="1" t="s">
        <v>69</v>
      </c>
      <c r="B21" s="34">
        <v>91</v>
      </c>
      <c r="C21" s="47">
        <v>137</v>
      </c>
      <c r="D21" s="34">
        <v>64</v>
      </c>
      <c r="E21" s="47">
        <v>168</v>
      </c>
      <c r="F21" s="34">
        <v>157</v>
      </c>
      <c r="G21" s="48">
        <v>68</v>
      </c>
    </row>
    <row r="22" spans="1:7" s="18" customFormat="1" x14ac:dyDescent="0.3">
      <c r="A22" s="1" t="s">
        <v>71</v>
      </c>
      <c r="B22" s="34">
        <v>47</v>
      </c>
      <c r="C22" s="47">
        <v>185</v>
      </c>
      <c r="D22" s="34">
        <v>85</v>
      </c>
      <c r="E22" s="47">
        <v>159</v>
      </c>
      <c r="F22" s="34">
        <v>167</v>
      </c>
      <c r="G22" s="48">
        <v>73</v>
      </c>
    </row>
    <row r="23" spans="1:7" s="18" customFormat="1" x14ac:dyDescent="0.3">
      <c r="A23" s="1" t="s">
        <v>72</v>
      </c>
      <c r="B23" s="34">
        <v>101</v>
      </c>
      <c r="C23" s="47">
        <v>192</v>
      </c>
      <c r="D23" s="34">
        <v>91</v>
      </c>
      <c r="E23" s="47">
        <v>206</v>
      </c>
      <c r="F23" s="34">
        <v>199</v>
      </c>
      <c r="G23" s="48">
        <v>101</v>
      </c>
    </row>
    <row r="24" spans="1:7" s="18" customFormat="1" x14ac:dyDescent="0.3">
      <c r="A24" s="1" t="s">
        <v>73</v>
      </c>
      <c r="B24" s="34">
        <v>201</v>
      </c>
      <c r="C24" s="47">
        <v>361</v>
      </c>
      <c r="D24" s="34">
        <v>149</v>
      </c>
      <c r="E24" s="47">
        <v>443</v>
      </c>
      <c r="F24" s="34">
        <v>439</v>
      </c>
      <c r="G24" s="48">
        <v>150</v>
      </c>
    </row>
    <row r="25" spans="1:7" s="18" customFormat="1" x14ac:dyDescent="0.3">
      <c r="A25" s="1" t="s">
        <v>74</v>
      </c>
      <c r="B25" s="34">
        <v>33</v>
      </c>
      <c r="C25" s="47">
        <v>81</v>
      </c>
      <c r="D25" s="34">
        <v>44</v>
      </c>
      <c r="E25" s="47">
        <v>78</v>
      </c>
      <c r="F25" s="34">
        <v>71</v>
      </c>
      <c r="G25" s="48">
        <v>48</v>
      </c>
    </row>
    <row r="26" spans="1:7" s="18" customFormat="1" x14ac:dyDescent="0.3">
      <c r="A26" s="1" t="s">
        <v>75</v>
      </c>
      <c r="B26" s="34">
        <v>43</v>
      </c>
      <c r="C26" s="47">
        <v>78</v>
      </c>
      <c r="D26" s="34">
        <v>41</v>
      </c>
      <c r="E26" s="47">
        <v>85</v>
      </c>
      <c r="F26" s="34">
        <v>75</v>
      </c>
      <c r="G26" s="48">
        <v>48</v>
      </c>
    </row>
    <row r="27" spans="1:7" s="18" customFormat="1" x14ac:dyDescent="0.3">
      <c r="A27" s="1" t="s">
        <v>77</v>
      </c>
      <c r="B27" s="34">
        <v>102</v>
      </c>
      <c r="C27" s="47">
        <v>352</v>
      </c>
      <c r="D27" s="34">
        <v>305</v>
      </c>
      <c r="E27" s="47">
        <v>166</v>
      </c>
      <c r="F27" s="34">
        <v>169</v>
      </c>
      <c r="G27" s="48">
        <v>307</v>
      </c>
    </row>
    <row r="28" spans="1:7" s="18" customFormat="1" x14ac:dyDescent="0.3">
      <c r="A28" s="1" t="s">
        <v>78</v>
      </c>
      <c r="B28" s="34">
        <v>169</v>
      </c>
      <c r="C28" s="47">
        <v>244</v>
      </c>
      <c r="D28" s="34">
        <v>159</v>
      </c>
      <c r="E28" s="47">
        <v>278</v>
      </c>
      <c r="F28" s="34">
        <v>286</v>
      </c>
      <c r="G28" s="48">
        <v>143</v>
      </c>
    </row>
    <row r="29" spans="1:7" s="18" customFormat="1" x14ac:dyDescent="0.3">
      <c r="A29" s="1" t="s">
        <v>80</v>
      </c>
      <c r="B29" s="34">
        <v>201</v>
      </c>
      <c r="C29" s="47">
        <v>289</v>
      </c>
      <c r="D29" s="34">
        <v>103</v>
      </c>
      <c r="E29" s="47">
        <v>404</v>
      </c>
      <c r="F29" s="34">
        <v>394</v>
      </c>
      <c r="G29" s="48">
        <v>112</v>
      </c>
    </row>
    <row r="30" spans="1:7" s="18" customFormat="1" x14ac:dyDescent="0.3">
      <c r="A30" s="1" t="s">
        <v>81</v>
      </c>
      <c r="B30" s="37">
        <v>163</v>
      </c>
      <c r="C30" s="71">
        <v>543</v>
      </c>
      <c r="D30" s="37">
        <v>388</v>
      </c>
      <c r="E30" s="71">
        <v>323</v>
      </c>
      <c r="F30" s="37">
        <v>322</v>
      </c>
      <c r="G30" s="65">
        <v>391</v>
      </c>
    </row>
    <row r="31" spans="1:7" s="18" customFormat="1" x14ac:dyDescent="0.3">
      <c r="A31" s="1" t="s">
        <v>106</v>
      </c>
      <c r="B31" s="37">
        <v>161</v>
      </c>
      <c r="C31" s="71">
        <v>282</v>
      </c>
      <c r="D31" s="37">
        <v>149</v>
      </c>
      <c r="E31" s="71">
        <v>302</v>
      </c>
      <c r="F31" s="37">
        <v>295</v>
      </c>
      <c r="G31" s="65">
        <v>155</v>
      </c>
    </row>
    <row r="32" spans="1:7" s="36" customFormat="1" x14ac:dyDescent="0.3">
      <c r="A32" s="1" t="s">
        <v>82</v>
      </c>
      <c r="B32" s="37">
        <v>86</v>
      </c>
      <c r="C32" s="71">
        <v>138</v>
      </c>
      <c r="D32" s="37">
        <v>45</v>
      </c>
      <c r="E32" s="71">
        <v>184</v>
      </c>
      <c r="F32" s="37">
        <v>181</v>
      </c>
      <c r="G32" s="65">
        <v>43</v>
      </c>
    </row>
    <row r="33" spans="1:7" x14ac:dyDescent="0.3">
      <c r="A33" s="1" t="s">
        <v>83</v>
      </c>
      <c r="B33" s="56">
        <v>72</v>
      </c>
      <c r="C33" s="72">
        <v>110</v>
      </c>
      <c r="D33" s="56">
        <v>59</v>
      </c>
      <c r="E33" s="71">
        <v>123</v>
      </c>
      <c r="F33" s="56">
        <v>131</v>
      </c>
      <c r="G33" s="65">
        <v>53</v>
      </c>
    </row>
    <row r="34" spans="1:7" x14ac:dyDescent="0.3">
      <c r="A34" s="9" t="s">
        <v>0</v>
      </c>
      <c r="B34" s="54">
        <f t="shared" ref="B34:G34" si="0">SUM(B6:B33)</f>
        <v>3585</v>
      </c>
      <c r="C34" s="20">
        <f t="shared" si="0"/>
        <v>6954</v>
      </c>
      <c r="D34" s="20">
        <f t="shared" si="0"/>
        <v>3924</v>
      </c>
      <c r="E34" s="20">
        <f t="shared" si="0"/>
        <v>6919</v>
      </c>
      <c r="F34" s="20">
        <f t="shared" si="0"/>
        <v>6810</v>
      </c>
      <c r="G34" s="20">
        <f t="shared" si="0"/>
        <v>3988</v>
      </c>
    </row>
  </sheetData>
  <sheetProtection selectLockedCells="1"/>
  <mergeCells count="4">
    <mergeCell ref="B1:G1"/>
    <mergeCell ref="B2:C2"/>
    <mergeCell ref="D2:E2"/>
    <mergeCell ref="F2:G2"/>
  </mergeCells>
  <phoneticPr fontId="1" type="noConversion"/>
  <printOptions horizontalCentered="1"/>
  <pageMargins left="0.5" right="0.5" top="1.5" bottom="0.5" header="1" footer="0.35"/>
  <pageSetup pageOrder="overThenDown" orientation="portrait" r:id="rId1"/>
  <headerFooter alignWithMargins="0">
    <oddHeader>&amp;C&amp;"Helv,Bold"BONNER COUNTY RESULTS
GENERAL  ELECTION    NOVEMBER 4,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zoomScaleSheetLayoutView="100" workbookViewId="0">
      <selection activeCell="B11" sqref="B11:G11"/>
    </sheetView>
  </sheetViews>
  <sheetFormatPr defaultColWidth="9.109375" defaultRowHeight="13.8" x14ac:dyDescent="0.3"/>
  <cols>
    <col min="1" max="1" width="12" style="13" bestFit="1" customWidth="1"/>
    <col min="2" max="7" width="7.6640625" style="13" customWidth="1"/>
    <col min="8" max="16384" width="9.109375" style="13"/>
  </cols>
  <sheetData>
    <row r="1" spans="1:7" x14ac:dyDescent="0.3">
      <c r="A1" s="26"/>
      <c r="B1" s="116"/>
      <c r="C1" s="118"/>
      <c r="D1" s="118"/>
      <c r="E1" s="118"/>
      <c r="F1" s="118"/>
      <c r="G1" s="117"/>
    </row>
    <row r="2" spans="1:7" s="28" customFormat="1" x14ac:dyDescent="0.3">
      <c r="A2" s="27"/>
      <c r="B2" s="109" t="s">
        <v>92</v>
      </c>
      <c r="C2" s="115"/>
      <c r="D2" s="115"/>
      <c r="E2" s="115"/>
      <c r="F2" s="115"/>
      <c r="G2" s="110"/>
    </row>
    <row r="3" spans="1:7" s="28" customFormat="1" x14ac:dyDescent="0.3">
      <c r="A3" s="27"/>
      <c r="B3" s="136" t="s">
        <v>20</v>
      </c>
      <c r="C3" s="138"/>
      <c r="D3" s="136" t="s">
        <v>15</v>
      </c>
      <c r="E3" s="138"/>
      <c r="F3" s="136" t="s">
        <v>16</v>
      </c>
      <c r="G3" s="138"/>
    </row>
    <row r="4" spans="1:7" x14ac:dyDescent="0.3">
      <c r="A4" s="40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</row>
    <row r="5" spans="1:7" s="14" customFormat="1" ht="88.2" customHeight="1" thickBot="1" x14ac:dyDescent="0.3">
      <c r="A5" s="41" t="s">
        <v>14</v>
      </c>
      <c r="B5" s="4" t="s">
        <v>93</v>
      </c>
      <c r="C5" s="4" t="s">
        <v>94</v>
      </c>
      <c r="D5" s="5" t="s">
        <v>95</v>
      </c>
      <c r="E5" s="5" t="s">
        <v>96</v>
      </c>
      <c r="F5" s="5" t="s">
        <v>97</v>
      </c>
      <c r="G5" s="5" t="s">
        <v>98</v>
      </c>
    </row>
    <row r="6" spans="1:7" s="18" customFormat="1" ht="12.75" customHeight="1" thickBot="1" x14ac:dyDescent="0.35">
      <c r="A6" s="15"/>
      <c r="B6" s="16"/>
      <c r="C6" s="16"/>
      <c r="D6" s="16"/>
      <c r="E6" s="16"/>
      <c r="F6" s="16"/>
      <c r="G6" s="17"/>
    </row>
    <row r="7" spans="1:7" s="18" customFormat="1" x14ac:dyDescent="0.3">
      <c r="A7" s="1" t="s">
        <v>56</v>
      </c>
      <c r="B7" s="32">
        <v>70</v>
      </c>
      <c r="C7" s="48">
        <v>284</v>
      </c>
      <c r="D7" s="32">
        <v>73</v>
      </c>
      <c r="E7" s="48">
        <v>280</v>
      </c>
      <c r="F7" s="32">
        <v>67</v>
      </c>
      <c r="G7" s="64">
        <v>286</v>
      </c>
    </row>
    <row r="8" spans="1:7" s="18" customFormat="1" x14ac:dyDescent="0.3">
      <c r="A8" s="1" t="s">
        <v>63</v>
      </c>
      <c r="B8" s="34">
        <v>118</v>
      </c>
      <c r="C8" s="48">
        <v>184</v>
      </c>
      <c r="D8" s="34">
        <v>117</v>
      </c>
      <c r="E8" s="48">
        <v>188</v>
      </c>
      <c r="F8" s="34">
        <v>114</v>
      </c>
      <c r="G8" s="48">
        <v>186</v>
      </c>
    </row>
    <row r="9" spans="1:7" s="18" customFormat="1" x14ac:dyDescent="0.3">
      <c r="A9" s="1" t="s">
        <v>70</v>
      </c>
      <c r="B9" s="34">
        <v>19</v>
      </c>
      <c r="C9" s="48">
        <v>87</v>
      </c>
      <c r="D9" s="34">
        <v>19</v>
      </c>
      <c r="E9" s="48">
        <v>87</v>
      </c>
      <c r="F9" s="34">
        <v>18</v>
      </c>
      <c r="G9" s="48">
        <v>88</v>
      </c>
    </row>
    <row r="10" spans="1:7" s="18" customFormat="1" x14ac:dyDescent="0.3">
      <c r="A10" s="1" t="s">
        <v>76</v>
      </c>
      <c r="B10" s="34">
        <v>210</v>
      </c>
      <c r="C10" s="48">
        <v>438</v>
      </c>
      <c r="D10" s="34">
        <v>203</v>
      </c>
      <c r="E10" s="48">
        <v>442</v>
      </c>
      <c r="F10" s="34">
        <v>207</v>
      </c>
      <c r="G10" s="48">
        <v>434</v>
      </c>
    </row>
    <row r="11" spans="1:7" s="18" customFormat="1" x14ac:dyDescent="0.3">
      <c r="A11" s="1" t="s">
        <v>99</v>
      </c>
      <c r="B11" s="51">
        <v>100</v>
      </c>
      <c r="C11" s="48">
        <v>260</v>
      </c>
      <c r="D11" s="51">
        <v>99</v>
      </c>
      <c r="E11" s="48">
        <v>262</v>
      </c>
      <c r="F11" s="51">
        <v>94</v>
      </c>
      <c r="G11" s="48">
        <v>264</v>
      </c>
    </row>
    <row r="12" spans="1:7" s="18" customFormat="1" x14ac:dyDescent="0.3">
      <c r="A12" s="9" t="s">
        <v>0</v>
      </c>
      <c r="B12" s="54">
        <f t="shared" ref="B12:G12" si="0">SUM(B6:B11)</f>
        <v>517</v>
      </c>
      <c r="C12" s="20">
        <f t="shared" si="0"/>
        <v>1253</v>
      </c>
      <c r="D12" s="20">
        <f t="shared" si="0"/>
        <v>511</v>
      </c>
      <c r="E12" s="20">
        <f t="shared" si="0"/>
        <v>1259</v>
      </c>
      <c r="F12" s="20">
        <f t="shared" si="0"/>
        <v>500</v>
      </c>
      <c r="G12" s="20">
        <f t="shared" si="0"/>
        <v>1258</v>
      </c>
    </row>
    <row r="13" spans="1:7" s="18" customFormat="1" x14ac:dyDescent="0.3">
      <c r="A13" s="13"/>
      <c r="B13" s="13"/>
      <c r="C13" s="13"/>
      <c r="D13" s="13"/>
      <c r="E13" s="13"/>
      <c r="F13" s="13"/>
      <c r="G13" s="13"/>
    </row>
    <row r="14" spans="1:7" s="18" customFormat="1" x14ac:dyDescent="0.3">
      <c r="A14" s="13"/>
      <c r="B14" s="13"/>
      <c r="C14" s="13"/>
      <c r="D14" s="13"/>
      <c r="E14" s="13"/>
      <c r="F14" s="13"/>
      <c r="G14" s="13"/>
    </row>
    <row r="15" spans="1:7" s="18" customFormat="1" x14ac:dyDescent="0.3">
      <c r="A15" s="13"/>
      <c r="B15" s="13"/>
      <c r="C15" s="13"/>
      <c r="D15" s="13"/>
      <c r="E15" s="13"/>
      <c r="F15" s="13"/>
      <c r="G15" s="13"/>
    </row>
    <row r="16" spans="1:7" s="18" customFormat="1" x14ac:dyDescent="0.3">
      <c r="A16" s="13"/>
      <c r="B16" s="13"/>
      <c r="C16" s="13"/>
      <c r="D16" s="13"/>
      <c r="E16" s="13"/>
      <c r="F16" s="13"/>
      <c r="G16" s="13"/>
    </row>
    <row r="17" spans="1:7" s="18" customFormat="1" x14ac:dyDescent="0.3">
      <c r="A17" s="13"/>
      <c r="B17" s="13"/>
      <c r="C17" s="13"/>
      <c r="D17" s="13"/>
      <c r="E17" s="13"/>
      <c r="F17" s="13"/>
      <c r="G17" s="13"/>
    </row>
    <row r="18" spans="1:7" s="18" customFormat="1" x14ac:dyDescent="0.3">
      <c r="A18" s="13"/>
      <c r="B18" s="13"/>
      <c r="C18" s="13"/>
      <c r="D18" s="13"/>
      <c r="E18" s="13"/>
      <c r="F18" s="13"/>
      <c r="G18" s="13"/>
    </row>
    <row r="19" spans="1:7" s="18" customFormat="1" x14ac:dyDescent="0.3">
      <c r="A19" s="13"/>
      <c r="B19" s="13"/>
      <c r="C19" s="13"/>
      <c r="D19" s="13"/>
      <c r="E19" s="13"/>
      <c r="F19" s="13"/>
      <c r="G19" s="13"/>
    </row>
    <row r="20" spans="1:7" s="18" customFormat="1" x14ac:dyDescent="0.3">
      <c r="A20" s="13"/>
      <c r="B20" s="13"/>
      <c r="C20" s="13"/>
      <c r="D20" s="13"/>
      <c r="E20" s="13"/>
      <c r="F20" s="13"/>
      <c r="G20" s="13"/>
    </row>
    <row r="21" spans="1:7" s="18" customFormat="1" x14ac:dyDescent="0.3">
      <c r="A21" s="13"/>
      <c r="B21" s="13"/>
      <c r="C21" s="13"/>
      <c r="D21" s="13"/>
      <c r="E21" s="13"/>
      <c r="F21" s="13"/>
      <c r="G21" s="13"/>
    </row>
    <row r="22" spans="1:7" s="18" customFormat="1" x14ac:dyDescent="0.3">
      <c r="A22" s="13"/>
      <c r="B22" s="13"/>
      <c r="C22" s="13"/>
      <c r="D22" s="13"/>
      <c r="E22" s="13"/>
      <c r="F22" s="13"/>
      <c r="G22" s="13"/>
    </row>
    <row r="23" spans="1:7" s="18" customFormat="1" x14ac:dyDescent="0.3">
      <c r="A23" s="13"/>
      <c r="B23" s="13"/>
      <c r="C23" s="13"/>
      <c r="D23" s="13"/>
      <c r="E23" s="13"/>
      <c r="F23" s="13"/>
      <c r="G23" s="13"/>
    </row>
    <row r="24" spans="1:7" s="18" customFormat="1" x14ac:dyDescent="0.3">
      <c r="A24" s="13"/>
      <c r="B24" s="13"/>
      <c r="C24" s="13"/>
      <c r="D24" s="13"/>
      <c r="E24" s="13"/>
      <c r="F24" s="13"/>
      <c r="G24" s="13"/>
    </row>
    <row r="25" spans="1:7" s="18" customFormat="1" x14ac:dyDescent="0.3">
      <c r="A25" s="13"/>
      <c r="B25" s="13"/>
      <c r="C25" s="13"/>
      <c r="D25" s="13"/>
      <c r="E25" s="13"/>
      <c r="F25" s="13"/>
      <c r="G25" s="13"/>
    </row>
    <row r="26" spans="1:7" s="18" customFormat="1" x14ac:dyDescent="0.3">
      <c r="A26" s="13"/>
      <c r="B26" s="13"/>
      <c r="C26" s="13"/>
      <c r="D26" s="13"/>
      <c r="E26" s="13"/>
      <c r="F26" s="13"/>
      <c r="G26" s="13"/>
    </row>
    <row r="27" spans="1:7" s="18" customFormat="1" x14ac:dyDescent="0.3">
      <c r="A27" s="13"/>
      <c r="B27" s="13"/>
      <c r="C27" s="13"/>
      <c r="D27" s="13"/>
      <c r="E27" s="13"/>
      <c r="F27" s="13"/>
      <c r="G27" s="13"/>
    </row>
    <row r="28" spans="1:7" s="18" customFormat="1" x14ac:dyDescent="0.3">
      <c r="A28" s="13"/>
      <c r="B28" s="13"/>
      <c r="C28" s="13"/>
      <c r="D28" s="13"/>
      <c r="E28" s="13"/>
      <c r="F28" s="13"/>
      <c r="G28" s="13"/>
    </row>
    <row r="29" spans="1:7" s="18" customFormat="1" x14ac:dyDescent="0.3">
      <c r="A29" s="13"/>
      <c r="B29" s="13"/>
      <c r="C29" s="13"/>
      <c r="D29" s="13"/>
      <c r="E29" s="13"/>
      <c r="F29" s="13"/>
      <c r="G29" s="13"/>
    </row>
    <row r="30" spans="1:7" s="18" customFormat="1" x14ac:dyDescent="0.3">
      <c r="A30" s="13"/>
      <c r="B30" s="13"/>
      <c r="C30" s="13"/>
      <c r="D30" s="13"/>
      <c r="E30" s="13"/>
      <c r="F30" s="13"/>
      <c r="G30" s="13"/>
    </row>
    <row r="31" spans="1:7" s="18" customFormat="1" x14ac:dyDescent="0.3">
      <c r="A31" s="13"/>
      <c r="B31" s="13"/>
      <c r="C31" s="13"/>
      <c r="D31" s="13"/>
      <c r="E31" s="13"/>
      <c r="F31" s="13"/>
      <c r="G31" s="13"/>
    </row>
    <row r="32" spans="1:7" s="18" customFormat="1" x14ac:dyDescent="0.3">
      <c r="A32" s="13"/>
      <c r="B32" s="13"/>
      <c r="C32" s="13"/>
      <c r="D32" s="13"/>
      <c r="E32" s="13"/>
      <c r="F32" s="13"/>
      <c r="G32" s="13"/>
    </row>
    <row r="33" spans="1:7" s="36" customFormat="1" x14ac:dyDescent="0.3">
      <c r="A33" s="13"/>
      <c r="B33" s="13"/>
      <c r="C33" s="13"/>
      <c r="D33" s="13"/>
      <c r="E33" s="13"/>
      <c r="F33" s="13"/>
      <c r="G33" s="13"/>
    </row>
  </sheetData>
  <sheetProtection selectLockedCells="1"/>
  <mergeCells count="5">
    <mergeCell ref="B1:G1"/>
    <mergeCell ref="B2:G2"/>
    <mergeCell ref="B3:C3"/>
    <mergeCell ref="D3:E3"/>
    <mergeCell ref="F3:G3"/>
  </mergeCells>
  <printOptions horizontalCentered="1"/>
  <pageMargins left="0.5" right="0.5" top="1.5" bottom="0.5" header="1" footer="0.35"/>
  <pageSetup pageOrder="overThenDown" orientation="portrait" r:id="rId1"/>
  <headerFooter alignWithMargins="0">
    <oddHeader>&amp;C&amp;"Helv,Bold"BONNER COUNTY RESULTS
GENERAL  ELECTION    NOVEMBER 4,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zoomScaleSheetLayoutView="100" workbookViewId="0">
      <pane ySplit="6" topLeftCell="A31" activePane="bottomLeft" state="frozen"/>
      <selection pane="bottomLeft" activeCell="B39" sqref="B39:H39"/>
    </sheetView>
  </sheetViews>
  <sheetFormatPr defaultColWidth="9.109375" defaultRowHeight="13.8" x14ac:dyDescent="0.3"/>
  <cols>
    <col min="1" max="1" width="20" style="19" bestFit="1" customWidth="1"/>
    <col min="2" max="5" width="8.6640625" style="19" customWidth="1"/>
    <col min="6" max="7" width="8.6640625" style="13" customWidth="1"/>
    <col min="8" max="8" width="10.33203125" style="13" bestFit="1" customWidth="1"/>
    <col min="9" max="9" width="13.33203125" style="13" bestFit="1" customWidth="1"/>
    <col min="10" max="10" width="10" style="13" bestFit="1" customWidth="1"/>
    <col min="11" max="11" width="11.5546875" style="13" bestFit="1" customWidth="1"/>
    <col min="12" max="12" width="10.44140625" style="13" customWidth="1"/>
    <col min="13" max="13" width="9.33203125" style="13" bestFit="1" customWidth="1"/>
    <col min="14" max="14" width="8.44140625" style="13" customWidth="1"/>
    <col min="15" max="15" width="9.6640625" style="13" bestFit="1" customWidth="1"/>
    <col min="16" max="16" width="10.6640625" style="13" bestFit="1" customWidth="1"/>
    <col min="17" max="17" width="10.44140625" style="13" bestFit="1" customWidth="1"/>
    <col min="18" max="18" width="9.6640625" style="13" bestFit="1" customWidth="1"/>
    <col min="19" max="19" width="13.33203125" style="13" bestFit="1" customWidth="1"/>
    <col min="20" max="20" width="10" style="13" bestFit="1" customWidth="1"/>
    <col min="21" max="16384" width="9.109375" style="13"/>
  </cols>
  <sheetData>
    <row r="1" spans="1:9" x14ac:dyDescent="0.3">
      <c r="A1" s="26"/>
      <c r="B1" s="133" t="s">
        <v>23</v>
      </c>
      <c r="C1" s="133"/>
      <c r="D1" s="133"/>
      <c r="E1" s="113"/>
      <c r="F1" s="132" t="s">
        <v>108</v>
      </c>
      <c r="G1" s="133"/>
      <c r="H1" s="53"/>
    </row>
    <row r="2" spans="1:9" x14ac:dyDescent="0.3">
      <c r="A2" s="27"/>
      <c r="B2" s="114" t="s">
        <v>24</v>
      </c>
      <c r="C2" s="114"/>
      <c r="D2" s="114"/>
      <c r="E2" s="114"/>
      <c r="F2" s="111" t="s">
        <v>109</v>
      </c>
      <c r="G2" s="112"/>
      <c r="H2" s="49" t="s">
        <v>23</v>
      </c>
    </row>
    <row r="3" spans="1:9" x14ac:dyDescent="0.3">
      <c r="A3" s="27"/>
      <c r="B3" s="137" t="s">
        <v>48</v>
      </c>
      <c r="C3" s="137"/>
      <c r="D3" s="137"/>
      <c r="E3" s="74" t="s">
        <v>31</v>
      </c>
      <c r="F3" s="109" t="s">
        <v>110</v>
      </c>
      <c r="G3" s="110"/>
      <c r="H3" s="8" t="s">
        <v>10</v>
      </c>
    </row>
    <row r="4" spans="1:9" x14ac:dyDescent="0.3">
      <c r="A4" s="40"/>
      <c r="B4" s="3" t="s">
        <v>4</v>
      </c>
      <c r="C4" s="3" t="s">
        <v>3</v>
      </c>
      <c r="D4" s="3" t="s">
        <v>119</v>
      </c>
      <c r="E4" s="2" t="s">
        <v>4</v>
      </c>
      <c r="F4" s="3" t="s">
        <v>3</v>
      </c>
      <c r="G4" s="3" t="s">
        <v>4</v>
      </c>
      <c r="H4" s="2" t="s">
        <v>4</v>
      </c>
      <c r="I4" s="73"/>
    </row>
    <row r="5" spans="1:9" ht="88.2" customHeight="1" thickBot="1" x14ac:dyDescent="0.35">
      <c r="A5" s="41" t="s">
        <v>14</v>
      </c>
      <c r="B5" s="58" t="s">
        <v>135</v>
      </c>
      <c r="C5" s="58" t="s">
        <v>100</v>
      </c>
      <c r="D5" s="58" t="s">
        <v>123</v>
      </c>
      <c r="E5" s="4" t="s">
        <v>101</v>
      </c>
      <c r="F5" s="5" t="s">
        <v>141</v>
      </c>
      <c r="G5" s="5" t="s">
        <v>102</v>
      </c>
      <c r="H5" s="4" t="s">
        <v>111</v>
      </c>
      <c r="I5" s="75"/>
    </row>
    <row r="6" spans="1:9" ht="14.4" thickBot="1" x14ac:dyDescent="0.35">
      <c r="A6" s="15"/>
      <c r="B6" s="16"/>
      <c r="C6" s="16"/>
      <c r="D6" s="16"/>
      <c r="E6" s="16"/>
      <c r="F6" s="78"/>
      <c r="G6" s="78"/>
      <c r="H6" s="17"/>
    </row>
    <row r="7" spans="1:9" x14ac:dyDescent="0.3">
      <c r="A7" s="1" t="s">
        <v>52</v>
      </c>
      <c r="B7" s="32">
        <v>272</v>
      </c>
      <c r="C7" s="46">
        <v>175</v>
      </c>
      <c r="D7" s="33">
        <v>27</v>
      </c>
      <c r="E7" s="32">
        <v>346</v>
      </c>
      <c r="F7" s="32">
        <v>221</v>
      </c>
      <c r="G7" s="22">
        <v>253</v>
      </c>
      <c r="H7" s="21">
        <v>401</v>
      </c>
    </row>
    <row r="8" spans="1:9" x14ac:dyDescent="0.3">
      <c r="A8" s="1" t="s">
        <v>53</v>
      </c>
      <c r="B8" s="34">
        <v>287</v>
      </c>
      <c r="C8" s="47">
        <v>113</v>
      </c>
      <c r="D8" s="35">
        <v>24</v>
      </c>
      <c r="E8" s="34">
        <v>340</v>
      </c>
      <c r="F8" s="34">
        <v>162</v>
      </c>
      <c r="G8" s="25">
        <v>268</v>
      </c>
      <c r="H8" s="24">
        <v>370</v>
      </c>
    </row>
    <row r="9" spans="1:9" x14ac:dyDescent="0.3">
      <c r="A9" s="1" t="s">
        <v>54</v>
      </c>
      <c r="B9" s="34">
        <v>279</v>
      </c>
      <c r="C9" s="47">
        <v>248</v>
      </c>
      <c r="D9" s="35">
        <v>48</v>
      </c>
      <c r="E9" s="34">
        <v>420</v>
      </c>
      <c r="F9" s="34">
        <v>313</v>
      </c>
      <c r="G9" s="25">
        <v>263</v>
      </c>
      <c r="H9" s="24">
        <v>470</v>
      </c>
    </row>
    <row r="10" spans="1:9" x14ac:dyDescent="0.3">
      <c r="A10" s="1" t="s">
        <v>55</v>
      </c>
      <c r="B10" s="34">
        <v>168</v>
      </c>
      <c r="C10" s="47">
        <v>47</v>
      </c>
      <c r="D10" s="35">
        <v>22</v>
      </c>
      <c r="E10" s="34">
        <v>197</v>
      </c>
      <c r="F10" s="34">
        <v>62</v>
      </c>
      <c r="G10" s="25">
        <v>175</v>
      </c>
      <c r="H10" s="24">
        <v>194</v>
      </c>
    </row>
    <row r="11" spans="1:9" x14ac:dyDescent="0.3">
      <c r="A11" s="1" t="s">
        <v>56</v>
      </c>
      <c r="B11" s="34">
        <v>265</v>
      </c>
      <c r="C11" s="47">
        <v>73</v>
      </c>
      <c r="D11" s="35">
        <v>18</v>
      </c>
      <c r="E11" s="34">
        <v>298</v>
      </c>
      <c r="F11" s="34">
        <v>76</v>
      </c>
      <c r="G11" s="25">
        <v>282</v>
      </c>
      <c r="H11" s="24">
        <v>310</v>
      </c>
    </row>
    <row r="12" spans="1:9" x14ac:dyDescent="0.3">
      <c r="A12" s="1" t="s">
        <v>57</v>
      </c>
      <c r="B12" s="34">
        <v>204</v>
      </c>
      <c r="C12" s="47">
        <v>82</v>
      </c>
      <c r="D12" s="35">
        <v>29</v>
      </c>
      <c r="E12" s="34">
        <v>242</v>
      </c>
      <c r="F12" s="34">
        <v>110</v>
      </c>
      <c r="G12" s="25">
        <v>194</v>
      </c>
      <c r="H12" s="24">
        <v>258</v>
      </c>
    </row>
    <row r="13" spans="1:9" x14ac:dyDescent="0.3">
      <c r="A13" s="1" t="s">
        <v>58</v>
      </c>
      <c r="B13" s="34">
        <v>194</v>
      </c>
      <c r="C13" s="47">
        <v>54</v>
      </c>
      <c r="D13" s="35">
        <v>14</v>
      </c>
      <c r="E13" s="34">
        <v>224</v>
      </c>
      <c r="F13" s="34">
        <v>76</v>
      </c>
      <c r="G13" s="25">
        <v>185</v>
      </c>
      <c r="H13" s="24">
        <v>229</v>
      </c>
    </row>
    <row r="14" spans="1:9" x14ac:dyDescent="0.3">
      <c r="A14" s="1" t="s">
        <v>59</v>
      </c>
      <c r="B14" s="34">
        <v>291</v>
      </c>
      <c r="C14" s="47">
        <v>169</v>
      </c>
      <c r="D14" s="35">
        <v>49</v>
      </c>
      <c r="E14" s="34">
        <v>369</v>
      </c>
      <c r="F14" s="34">
        <v>211</v>
      </c>
      <c r="G14" s="25">
        <v>291</v>
      </c>
      <c r="H14" s="24">
        <v>415</v>
      </c>
    </row>
    <row r="15" spans="1:9" x14ac:dyDescent="0.3">
      <c r="A15" s="1" t="s">
        <v>60</v>
      </c>
      <c r="B15" s="34">
        <v>123</v>
      </c>
      <c r="C15" s="47">
        <v>100</v>
      </c>
      <c r="D15" s="35">
        <v>16</v>
      </c>
      <c r="E15" s="34">
        <v>172</v>
      </c>
      <c r="F15" s="34">
        <v>127</v>
      </c>
      <c r="G15" s="25">
        <v>114</v>
      </c>
      <c r="H15" s="24">
        <v>203</v>
      </c>
    </row>
    <row r="16" spans="1:9" x14ac:dyDescent="0.3">
      <c r="A16" s="1" t="s">
        <v>61</v>
      </c>
      <c r="B16" s="34">
        <v>233</v>
      </c>
      <c r="C16" s="47">
        <v>112</v>
      </c>
      <c r="D16" s="35">
        <v>44</v>
      </c>
      <c r="E16" s="34">
        <v>322</v>
      </c>
      <c r="F16" s="34">
        <v>117</v>
      </c>
      <c r="G16" s="25">
        <v>266</v>
      </c>
      <c r="H16" s="24">
        <v>335</v>
      </c>
    </row>
    <row r="17" spans="1:8" x14ac:dyDescent="0.3">
      <c r="A17" s="1" t="s">
        <v>62</v>
      </c>
      <c r="B17" s="34">
        <v>419</v>
      </c>
      <c r="C17" s="47">
        <v>100</v>
      </c>
      <c r="D17" s="35">
        <v>62</v>
      </c>
      <c r="E17" s="34">
        <v>491</v>
      </c>
      <c r="F17" s="34">
        <v>117</v>
      </c>
      <c r="G17" s="25">
        <v>456</v>
      </c>
      <c r="H17" s="24">
        <v>496</v>
      </c>
    </row>
    <row r="18" spans="1:8" x14ac:dyDescent="0.3">
      <c r="A18" s="1" t="s">
        <v>63</v>
      </c>
      <c r="B18" s="34">
        <v>175</v>
      </c>
      <c r="C18" s="47">
        <v>105</v>
      </c>
      <c r="D18" s="35">
        <v>25</v>
      </c>
      <c r="E18" s="34">
        <v>222</v>
      </c>
      <c r="F18" s="34">
        <v>117</v>
      </c>
      <c r="G18" s="25">
        <v>184</v>
      </c>
      <c r="H18" s="24">
        <v>239</v>
      </c>
    </row>
    <row r="19" spans="1:8" x14ac:dyDescent="0.3">
      <c r="A19" s="1" t="s">
        <v>64</v>
      </c>
      <c r="B19" s="34">
        <v>215</v>
      </c>
      <c r="C19" s="47">
        <v>121</v>
      </c>
      <c r="D19" s="35">
        <v>41</v>
      </c>
      <c r="E19" s="34">
        <v>265</v>
      </c>
      <c r="F19" s="34">
        <v>166</v>
      </c>
      <c r="G19" s="25">
        <v>203</v>
      </c>
      <c r="H19" s="24">
        <v>305</v>
      </c>
    </row>
    <row r="20" spans="1:8" x14ac:dyDescent="0.3">
      <c r="A20" s="1" t="s">
        <v>65</v>
      </c>
      <c r="B20" s="34">
        <v>229</v>
      </c>
      <c r="C20" s="47">
        <v>182</v>
      </c>
      <c r="D20" s="35">
        <v>20</v>
      </c>
      <c r="E20" s="34">
        <v>322</v>
      </c>
      <c r="F20" s="34">
        <v>238</v>
      </c>
      <c r="G20" s="25">
        <v>196</v>
      </c>
      <c r="H20" s="24">
        <v>349</v>
      </c>
    </row>
    <row r="21" spans="1:8" x14ac:dyDescent="0.3">
      <c r="A21" s="1" t="s">
        <v>66</v>
      </c>
      <c r="B21" s="34">
        <v>206</v>
      </c>
      <c r="C21" s="47">
        <v>206</v>
      </c>
      <c r="D21" s="35">
        <v>26</v>
      </c>
      <c r="E21" s="34">
        <v>286</v>
      </c>
      <c r="F21" s="34">
        <v>243</v>
      </c>
      <c r="G21" s="25">
        <v>183</v>
      </c>
      <c r="H21" s="24">
        <v>318</v>
      </c>
    </row>
    <row r="22" spans="1:8" x14ac:dyDescent="0.3">
      <c r="A22" s="1" t="s">
        <v>67</v>
      </c>
      <c r="B22" s="34">
        <v>60</v>
      </c>
      <c r="C22" s="47">
        <v>16</v>
      </c>
      <c r="D22" s="35">
        <v>8</v>
      </c>
      <c r="E22" s="34">
        <v>71</v>
      </c>
      <c r="F22" s="34">
        <v>20</v>
      </c>
      <c r="G22" s="25">
        <v>65</v>
      </c>
      <c r="H22" s="24">
        <v>75</v>
      </c>
    </row>
    <row r="23" spans="1:8" x14ac:dyDescent="0.3">
      <c r="A23" s="1" t="s">
        <v>68</v>
      </c>
      <c r="B23" s="34">
        <v>491</v>
      </c>
      <c r="C23" s="47">
        <v>281</v>
      </c>
      <c r="D23" s="35">
        <v>67</v>
      </c>
      <c r="E23" s="34">
        <v>635</v>
      </c>
      <c r="F23" s="34">
        <v>392</v>
      </c>
      <c r="G23" s="25">
        <v>425</v>
      </c>
      <c r="H23" s="24">
        <v>703</v>
      </c>
    </row>
    <row r="24" spans="1:8" x14ac:dyDescent="0.3">
      <c r="A24" s="1" t="s">
        <v>69</v>
      </c>
      <c r="B24" s="34">
        <v>134</v>
      </c>
      <c r="C24" s="47">
        <v>65</v>
      </c>
      <c r="D24" s="35">
        <v>30</v>
      </c>
      <c r="E24" s="34">
        <v>188</v>
      </c>
      <c r="F24" s="34">
        <v>91</v>
      </c>
      <c r="G24" s="25">
        <v>137</v>
      </c>
      <c r="H24" s="24">
        <v>208</v>
      </c>
    </row>
    <row r="25" spans="1:8" x14ac:dyDescent="0.3">
      <c r="A25" s="1" t="s">
        <v>70</v>
      </c>
      <c r="B25" s="34">
        <v>77</v>
      </c>
      <c r="C25" s="47">
        <v>17</v>
      </c>
      <c r="D25" s="35">
        <v>9</v>
      </c>
      <c r="E25" s="34">
        <v>91</v>
      </c>
      <c r="F25" s="34">
        <v>27</v>
      </c>
      <c r="G25" s="25">
        <v>75</v>
      </c>
      <c r="H25" s="24">
        <v>90</v>
      </c>
    </row>
    <row r="26" spans="1:8" x14ac:dyDescent="0.3">
      <c r="A26" s="1" t="s">
        <v>71</v>
      </c>
      <c r="B26" s="34">
        <v>149</v>
      </c>
      <c r="C26" s="47">
        <v>74</v>
      </c>
      <c r="D26" s="35">
        <v>15</v>
      </c>
      <c r="E26" s="34">
        <v>196</v>
      </c>
      <c r="F26" s="34">
        <v>82</v>
      </c>
      <c r="G26" s="25">
        <v>153</v>
      </c>
      <c r="H26" s="24">
        <v>208</v>
      </c>
    </row>
    <row r="27" spans="1:8" x14ac:dyDescent="0.3">
      <c r="A27" s="1" t="s">
        <v>72</v>
      </c>
      <c r="B27" s="34">
        <v>193</v>
      </c>
      <c r="C27" s="47">
        <v>82</v>
      </c>
      <c r="D27" s="35">
        <v>20</v>
      </c>
      <c r="E27" s="34">
        <v>224</v>
      </c>
      <c r="F27" s="34">
        <v>111</v>
      </c>
      <c r="G27" s="25">
        <v>187</v>
      </c>
      <c r="H27" s="24">
        <v>243</v>
      </c>
    </row>
    <row r="28" spans="1:8" x14ac:dyDescent="0.3">
      <c r="A28" s="1" t="s">
        <v>73</v>
      </c>
      <c r="B28" s="34">
        <v>399</v>
      </c>
      <c r="C28" s="47">
        <v>137</v>
      </c>
      <c r="D28" s="35">
        <v>52</v>
      </c>
      <c r="E28" s="34">
        <v>480</v>
      </c>
      <c r="F28" s="34">
        <v>163</v>
      </c>
      <c r="G28" s="25">
        <v>403</v>
      </c>
      <c r="H28" s="24">
        <v>502</v>
      </c>
    </row>
    <row r="29" spans="1:8" x14ac:dyDescent="0.3">
      <c r="A29" s="1" t="s">
        <v>74</v>
      </c>
      <c r="B29" s="34">
        <v>71</v>
      </c>
      <c r="C29" s="47">
        <v>42</v>
      </c>
      <c r="D29" s="35">
        <v>6</v>
      </c>
      <c r="E29" s="34">
        <v>97</v>
      </c>
      <c r="F29" s="34">
        <v>51</v>
      </c>
      <c r="G29" s="25">
        <v>69</v>
      </c>
      <c r="H29" s="24">
        <v>94</v>
      </c>
    </row>
    <row r="30" spans="1:8" x14ac:dyDescent="0.3">
      <c r="A30" s="1" t="s">
        <v>75</v>
      </c>
      <c r="B30" s="34">
        <v>67</v>
      </c>
      <c r="C30" s="47">
        <v>44</v>
      </c>
      <c r="D30" s="35">
        <v>13</v>
      </c>
      <c r="E30" s="34">
        <v>100</v>
      </c>
      <c r="F30" s="34">
        <v>48</v>
      </c>
      <c r="G30" s="25">
        <v>75</v>
      </c>
      <c r="H30" s="24">
        <v>105</v>
      </c>
    </row>
    <row r="31" spans="1:8" x14ac:dyDescent="0.3">
      <c r="A31" s="1" t="s">
        <v>76</v>
      </c>
      <c r="B31" s="34">
        <v>405</v>
      </c>
      <c r="C31" s="47">
        <v>195</v>
      </c>
      <c r="D31" s="35">
        <v>59</v>
      </c>
      <c r="E31" s="34">
        <v>516</v>
      </c>
      <c r="F31" s="34">
        <v>258</v>
      </c>
      <c r="G31" s="25">
        <v>388</v>
      </c>
      <c r="H31" s="24">
        <v>558</v>
      </c>
    </row>
    <row r="32" spans="1:8" x14ac:dyDescent="0.3">
      <c r="A32" s="1" t="s">
        <v>77</v>
      </c>
      <c r="B32" s="34">
        <v>182</v>
      </c>
      <c r="C32" s="47">
        <v>243</v>
      </c>
      <c r="D32" s="35">
        <v>41</v>
      </c>
      <c r="E32" s="34">
        <v>293</v>
      </c>
      <c r="F32" s="34">
        <v>308</v>
      </c>
      <c r="G32" s="25">
        <v>153</v>
      </c>
      <c r="H32" s="24">
        <v>338</v>
      </c>
    </row>
    <row r="33" spans="1:8" x14ac:dyDescent="0.3">
      <c r="A33" s="1" t="s">
        <v>78</v>
      </c>
      <c r="B33" s="34">
        <v>256</v>
      </c>
      <c r="C33" s="47">
        <v>138</v>
      </c>
      <c r="D33" s="35">
        <v>33</v>
      </c>
      <c r="E33" s="34">
        <v>330</v>
      </c>
      <c r="F33" s="34">
        <v>177</v>
      </c>
      <c r="G33" s="25">
        <v>250</v>
      </c>
      <c r="H33" s="24">
        <v>351</v>
      </c>
    </row>
    <row r="34" spans="1:8" x14ac:dyDescent="0.3">
      <c r="A34" s="1" t="s">
        <v>79</v>
      </c>
      <c r="B34" s="34">
        <v>250</v>
      </c>
      <c r="C34" s="47">
        <v>95</v>
      </c>
      <c r="D34" s="35">
        <v>28</v>
      </c>
      <c r="E34" s="34">
        <v>296</v>
      </c>
      <c r="F34" s="34">
        <v>123</v>
      </c>
      <c r="G34" s="25">
        <v>239</v>
      </c>
      <c r="H34" s="24">
        <v>317</v>
      </c>
    </row>
    <row r="35" spans="1:8" x14ac:dyDescent="0.3">
      <c r="A35" s="1" t="s">
        <v>80</v>
      </c>
      <c r="B35" s="34">
        <v>344</v>
      </c>
      <c r="C35" s="47">
        <v>101</v>
      </c>
      <c r="D35" s="35">
        <v>55</v>
      </c>
      <c r="E35" s="34">
        <v>437</v>
      </c>
      <c r="F35" s="34">
        <v>115</v>
      </c>
      <c r="G35" s="25">
        <v>386</v>
      </c>
      <c r="H35" s="24">
        <v>441</v>
      </c>
    </row>
    <row r="36" spans="1:8" x14ac:dyDescent="0.3">
      <c r="A36" s="1" t="s">
        <v>81</v>
      </c>
      <c r="B36" s="37">
        <v>336</v>
      </c>
      <c r="C36" s="71">
        <v>322</v>
      </c>
      <c r="D36" s="59">
        <v>52</v>
      </c>
      <c r="E36" s="34">
        <v>512</v>
      </c>
      <c r="F36" s="34">
        <v>392</v>
      </c>
      <c r="G36" s="25">
        <v>311</v>
      </c>
      <c r="H36" s="24">
        <v>581</v>
      </c>
    </row>
    <row r="37" spans="1:8" x14ac:dyDescent="0.3">
      <c r="A37" s="1" t="s">
        <v>106</v>
      </c>
      <c r="B37" s="34">
        <v>286</v>
      </c>
      <c r="C37" s="47">
        <v>143</v>
      </c>
      <c r="D37" s="35">
        <v>26</v>
      </c>
      <c r="E37" s="34">
        <v>354</v>
      </c>
      <c r="F37" s="34">
        <v>156</v>
      </c>
      <c r="G37" s="25">
        <v>292</v>
      </c>
      <c r="H37" s="24">
        <v>384</v>
      </c>
    </row>
    <row r="38" spans="1:8" x14ac:dyDescent="0.3">
      <c r="A38" s="1" t="s">
        <v>82</v>
      </c>
      <c r="B38" s="34">
        <v>159</v>
      </c>
      <c r="C38" s="47">
        <v>48</v>
      </c>
      <c r="D38" s="35">
        <v>18</v>
      </c>
      <c r="E38" s="34">
        <v>185</v>
      </c>
      <c r="F38" s="34">
        <v>45</v>
      </c>
      <c r="G38" s="25">
        <v>170</v>
      </c>
      <c r="H38" s="50">
        <v>197</v>
      </c>
    </row>
    <row r="39" spans="1:8" x14ac:dyDescent="0.3">
      <c r="A39" s="1" t="s">
        <v>83</v>
      </c>
      <c r="B39" s="51">
        <v>117</v>
      </c>
      <c r="C39" s="70">
        <v>45</v>
      </c>
      <c r="D39" s="57">
        <v>21</v>
      </c>
      <c r="E39" s="51">
        <v>145</v>
      </c>
      <c r="F39" s="51">
        <v>54</v>
      </c>
      <c r="G39" s="55">
        <v>125</v>
      </c>
      <c r="H39" s="50">
        <v>152</v>
      </c>
    </row>
    <row r="40" spans="1:8" x14ac:dyDescent="0.3">
      <c r="A40" s="9" t="s">
        <v>0</v>
      </c>
      <c r="B40" s="20">
        <f t="shared" ref="B40:G40" si="0">SUM(B7:B39)</f>
        <v>7536</v>
      </c>
      <c r="C40" s="20">
        <f t="shared" si="0"/>
        <v>3975</v>
      </c>
      <c r="D40" s="20">
        <f t="shared" si="0"/>
        <v>1018</v>
      </c>
      <c r="E40" s="20">
        <f t="shared" si="0"/>
        <v>9666</v>
      </c>
      <c r="F40" s="20">
        <f t="shared" si="0"/>
        <v>4969</v>
      </c>
      <c r="G40" s="20">
        <f t="shared" si="0"/>
        <v>7416</v>
      </c>
      <c r="H40" s="20">
        <f>SUM(H7:H39)</f>
        <v>10439</v>
      </c>
    </row>
  </sheetData>
  <sheetProtection selectLockedCells="1"/>
  <mergeCells count="6">
    <mergeCell ref="B1:E1"/>
    <mergeCell ref="B2:E2"/>
    <mergeCell ref="B3:D3"/>
    <mergeCell ref="F1:G1"/>
    <mergeCell ref="F2:G2"/>
    <mergeCell ref="F3:G3"/>
  </mergeCells>
  <printOptions horizontalCentered="1"/>
  <pageMargins left="0.5" right="0.5" top="1.5" bottom="0.5" header="1" footer="0.35"/>
  <pageSetup pageOrder="overThenDown" orientation="portrait" r:id="rId1"/>
  <headerFooter alignWithMargins="0">
    <oddHeader>&amp;C&amp;"Helv,Bold"BONNER COUNTY RESULTS
GENERAL  ELECTION    NOVEMBER 4,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zoomScaleSheetLayoutView="100" workbookViewId="0">
      <pane ySplit="7" topLeftCell="A32" activePane="bottomLeft" state="frozen"/>
      <selection pane="bottomLeft" activeCell="J4" sqref="J4"/>
    </sheetView>
  </sheetViews>
  <sheetFormatPr defaultColWidth="9.109375" defaultRowHeight="13.8" x14ac:dyDescent="0.3"/>
  <cols>
    <col min="1" max="1" width="20" style="19" bestFit="1" customWidth="1"/>
    <col min="2" max="2" width="9.33203125" style="13" bestFit="1" customWidth="1"/>
    <col min="3" max="3" width="8.6640625" style="13" customWidth="1"/>
    <col min="4" max="7" width="8.33203125" customWidth="1"/>
    <col min="8" max="9" width="8.6640625" customWidth="1"/>
    <col min="10" max="10" width="9.6640625" style="13" bestFit="1" customWidth="1"/>
    <col min="11" max="11" width="10.6640625" style="13" bestFit="1" customWidth="1"/>
    <col min="12" max="12" width="10.44140625" style="13" bestFit="1" customWidth="1"/>
    <col min="13" max="13" width="9.6640625" style="13" bestFit="1" customWidth="1"/>
    <col min="14" max="14" width="13.33203125" style="13" bestFit="1" customWidth="1"/>
    <col min="15" max="15" width="10" style="13" bestFit="1" customWidth="1"/>
    <col min="16" max="16384" width="9.109375" style="13"/>
  </cols>
  <sheetData>
    <row r="1" spans="1:10" x14ac:dyDescent="0.3">
      <c r="A1" s="26"/>
      <c r="B1" s="53"/>
      <c r="C1" s="45"/>
      <c r="D1" s="132" t="s">
        <v>124</v>
      </c>
      <c r="E1" s="142"/>
      <c r="F1" s="142"/>
      <c r="G1" s="133"/>
      <c r="H1" s="132" t="s">
        <v>138</v>
      </c>
      <c r="I1" s="133"/>
    </row>
    <row r="2" spans="1:10" x14ac:dyDescent="0.3">
      <c r="A2" s="100"/>
      <c r="B2" s="98"/>
      <c r="C2" s="101"/>
      <c r="D2" s="111" t="s">
        <v>125</v>
      </c>
      <c r="E2" s="114"/>
      <c r="F2" s="114"/>
      <c r="G2" s="112"/>
      <c r="H2" s="111" t="s">
        <v>151</v>
      </c>
      <c r="I2" s="112"/>
      <c r="J2" s="13" t="s">
        <v>158</v>
      </c>
    </row>
    <row r="3" spans="1:10" x14ac:dyDescent="0.3">
      <c r="A3" s="27"/>
      <c r="B3" s="49" t="s">
        <v>23</v>
      </c>
      <c r="C3" s="49" t="s">
        <v>23</v>
      </c>
      <c r="D3" s="111" t="s">
        <v>126</v>
      </c>
      <c r="E3" s="114"/>
      <c r="F3" s="114"/>
      <c r="G3" s="112"/>
      <c r="H3" s="111" t="s">
        <v>152</v>
      </c>
      <c r="I3" s="112"/>
      <c r="J3" s="13" t="s">
        <v>159</v>
      </c>
    </row>
    <row r="4" spans="1:10" x14ac:dyDescent="0.3">
      <c r="A4" s="27"/>
      <c r="B4" s="8" t="s">
        <v>25</v>
      </c>
      <c r="C4" s="8" t="s">
        <v>26</v>
      </c>
      <c r="D4" s="139" t="s">
        <v>154</v>
      </c>
      <c r="E4" s="140"/>
      <c r="F4" s="139" t="s">
        <v>155</v>
      </c>
      <c r="G4" s="140"/>
      <c r="H4" s="111" t="s">
        <v>131</v>
      </c>
      <c r="I4" s="112"/>
    </row>
    <row r="5" spans="1:10" x14ac:dyDescent="0.3">
      <c r="A5" s="40"/>
      <c r="B5" s="2" t="s">
        <v>4</v>
      </c>
      <c r="C5" s="3" t="s">
        <v>4</v>
      </c>
      <c r="D5" s="141"/>
      <c r="E5" s="141"/>
      <c r="F5" s="141"/>
      <c r="G5" s="141"/>
      <c r="H5" s="109" t="s">
        <v>153</v>
      </c>
      <c r="I5" s="110"/>
    </row>
    <row r="6" spans="1:10" ht="88.2" customHeight="1" thickBot="1" x14ac:dyDescent="0.35">
      <c r="A6" s="41" t="s">
        <v>14</v>
      </c>
      <c r="B6" s="4" t="s">
        <v>103</v>
      </c>
      <c r="C6" s="4" t="s">
        <v>104</v>
      </c>
      <c r="D6" s="102" t="s">
        <v>132</v>
      </c>
      <c r="E6" s="103" t="s">
        <v>133</v>
      </c>
      <c r="F6" s="102" t="s">
        <v>132</v>
      </c>
      <c r="G6" s="104" t="s">
        <v>133</v>
      </c>
      <c r="H6" s="105" t="s">
        <v>139</v>
      </c>
      <c r="I6" s="106" t="s">
        <v>140</v>
      </c>
    </row>
    <row r="7" spans="1:10" ht="14.4" thickBot="1" x14ac:dyDescent="0.35">
      <c r="A7" s="15"/>
      <c r="B7" s="16"/>
      <c r="C7" s="16"/>
      <c r="D7" s="16"/>
      <c r="E7" s="16"/>
      <c r="F7" s="16"/>
      <c r="G7" s="16"/>
      <c r="H7" s="16"/>
      <c r="I7" s="17"/>
    </row>
    <row r="8" spans="1:10" ht="14.4" thickBot="1" x14ac:dyDescent="0.35">
      <c r="A8" s="1" t="s">
        <v>52</v>
      </c>
      <c r="B8" s="21">
        <v>378</v>
      </c>
      <c r="C8" s="21">
        <v>383</v>
      </c>
      <c r="D8" s="32">
        <v>378</v>
      </c>
      <c r="E8" s="64">
        <v>61</v>
      </c>
      <c r="F8" s="32">
        <v>376</v>
      </c>
      <c r="G8" s="64">
        <v>48</v>
      </c>
      <c r="H8" s="32" t="s">
        <v>156</v>
      </c>
      <c r="I8" s="64" t="s">
        <v>156</v>
      </c>
    </row>
    <row r="9" spans="1:10" ht="14.4" thickBot="1" x14ac:dyDescent="0.35">
      <c r="A9" s="1" t="s">
        <v>53</v>
      </c>
      <c r="B9" s="24">
        <v>359</v>
      </c>
      <c r="C9" s="24">
        <v>359</v>
      </c>
      <c r="D9" s="34">
        <v>334</v>
      </c>
      <c r="E9" s="48">
        <v>59</v>
      </c>
      <c r="F9" s="34">
        <v>345</v>
      </c>
      <c r="G9" s="48">
        <v>51</v>
      </c>
      <c r="H9" s="32" t="s">
        <v>156</v>
      </c>
      <c r="I9" s="64" t="s">
        <v>156</v>
      </c>
    </row>
    <row r="10" spans="1:10" ht="14.4" thickBot="1" x14ac:dyDescent="0.35">
      <c r="A10" s="1" t="s">
        <v>54</v>
      </c>
      <c r="B10" s="24">
        <v>458</v>
      </c>
      <c r="C10" s="24">
        <v>456</v>
      </c>
      <c r="D10" s="34">
        <v>451</v>
      </c>
      <c r="E10" s="48">
        <v>87</v>
      </c>
      <c r="F10" s="34">
        <v>451</v>
      </c>
      <c r="G10" s="48">
        <v>75</v>
      </c>
      <c r="H10" s="32" t="s">
        <v>156</v>
      </c>
      <c r="I10" s="64" t="s">
        <v>156</v>
      </c>
    </row>
    <row r="11" spans="1:10" ht="14.4" thickBot="1" x14ac:dyDescent="0.35">
      <c r="A11" s="1" t="s">
        <v>55</v>
      </c>
      <c r="B11" s="24">
        <v>189</v>
      </c>
      <c r="C11" s="24">
        <v>197</v>
      </c>
      <c r="D11" s="34">
        <v>161</v>
      </c>
      <c r="E11" s="48">
        <v>34</v>
      </c>
      <c r="F11" s="34">
        <v>155</v>
      </c>
      <c r="G11" s="48">
        <v>35</v>
      </c>
      <c r="H11" s="32" t="s">
        <v>156</v>
      </c>
      <c r="I11" s="64" t="s">
        <v>156</v>
      </c>
    </row>
    <row r="12" spans="1:10" ht="14.4" thickBot="1" x14ac:dyDescent="0.35">
      <c r="A12" s="1" t="s">
        <v>56</v>
      </c>
      <c r="B12" s="24">
        <v>300</v>
      </c>
      <c r="C12" s="24">
        <v>303</v>
      </c>
      <c r="D12" s="34">
        <v>243</v>
      </c>
      <c r="E12" s="48">
        <v>48</v>
      </c>
      <c r="F12" s="34">
        <v>248</v>
      </c>
      <c r="G12" s="48">
        <v>42</v>
      </c>
      <c r="H12" s="32" t="s">
        <v>156</v>
      </c>
      <c r="I12" s="64" t="s">
        <v>156</v>
      </c>
    </row>
    <row r="13" spans="1:10" ht="14.4" thickBot="1" x14ac:dyDescent="0.35">
      <c r="A13" s="1" t="s">
        <v>57</v>
      </c>
      <c r="B13" s="24">
        <v>246</v>
      </c>
      <c r="C13" s="24">
        <v>252</v>
      </c>
      <c r="D13" s="34">
        <v>213</v>
      </c>
      <c r="E13" s="48">
        <v>58</v>
      </c>
      <c r="F13" s="34">
        <v>215</v>
      </c>
      <c r="G13" s="48">
        <v>47</v>
      </c>
      <c r="H13" s="32" t="s">
        <v>156</v>
      </c>
      <c r="I13" s="64" t="s">
        <v>156</v>
      </c>
    </row>
    <row r="14" spans="1:10" ht="14.4" thickBot="1" x14ac:dyDescent="0.35">
      <c r="A14" s="1" t="s">
        <v>58</v>
      </c>
      <c r="B14" s="24">
        <v>221</v>
      </c>
      <c r="C14" s="24">
        <v>226</v>
      </c>
      <c r="D14" s="34">
        <v>192</v>
      </c>
      <c r="E14" s="48">
        <v>43</v>
      </c>
      <c r="F14" s="34">
        <v>201</v>
      </c>
      <c r="G14" s="48">
        <v>31</v>
      </c>
      <c r="H14" s="32" t="s">
        <v>156</v>
      </c>
      <c r="I14" s="64" t="s">
        <v>156</v>
      </c>
    </row>
    <row r="15" spans="1:10" ht="14.4" thickBot="1" x14ac:dyDescent="0.35">
      <c r="A15" s="1" t="s">
        <v>59</v>
      </c>
      <c r="B15" s="24">
        <v>399</v>
      </c>
      <c r="C15" s="24">
        <v>410</v>
      </c>
      <c r="D15" s="34">
        <v>377</v>
      </c>
      <c r="E15" s="48">
        <v>66</v>
      </c>
      <c r="F15" s="34">
        <v>378</v>
      </c>
      <c r="G15" s="48">
        <v>52</v>
      </c>
      <c r="H15" s="32" t="s">
        <v>156</v>
      </c>
      <c r="I15" s="64" t="s">
        <v>156</v>
      </c>
    </row>
    <row r="16" spans="1:10" ht="14.4" thickBot="1" x14ac:dyDescent="0.35">
      <c r="A16" s="1" t="s">
        <v>60</v>
      </c>
      <c r="B16" s="24">
        <v>185</v>
      </c>
      <c r="C16" s="24">
        <v>189</v>
      </c>
      <c r="D16" s="34">
        <v>186</v>
      </c>
      <c r="E16" s="48">
        <v>36</v>
      </c>
      <c r="F16" s="34">
        <v>186</v>
      </c>
      <c r="G16" s="48">
        <v>35</v>
      </c>
      <c r="H16" s="32" t="s">
        <v>156</v>
      </c>
      <c r="I16" s="64" t="s">
        <v>156</v>
      </c>
    </row>
    <row r="17" spans="1:9" ht="14.4" thickBot="1" x14ac:dyDescent="0.35">
      <c r="A17" s="1" t="s">
        <v>61</v>
      </c>
      <c r="B17" s="24">
        <v>332</v>
      </c>
      <c r="C17" s="24">
        <v>336</v>
      </c>
      <c r="D17" s="34">
        <v>265</v>
      </c>
      <c r="E17" s="48">
        <v>79</v>
      </c>
      <c r="F17" s="34">
        <v>269</v>
      </c>
      <c r="G17" s="48">
        <v>61</v>
      </c>
      <c r="H17" s="32" t="s">
        <v>156</v>
      </c>
      <c r="I17" s="64" t="s">
        <v>156</v>
      </c>
    </row>
    <row r="18" spans="1:9" ht="14.4" thickBot="1" x14ac:dyDescent="0.35">
      <c r="A18" s="1" t="s">
        <v>62</v>
      </c>
      <c r="B18" s="24">
        <v>478</v>
      </c>
      <c r="C18" s="24">
        <v>494</v>
      </c>
      <c r="D18" s="34">
        <v>388</v>
      </c>
      <c r="E18" s="48">
        <v>113</v>
      </c>
      <c r="F18" s="34">
        <v>384</v>
      </c>
      <c r="G18" s="48">
        <v>107</v>
      </c>
      <c r="H18" s="32" t="s">
        <v>156</v>
      </c>
      <c r="I18" s="64" t="s">
        <v>156</v>
      </c>
    </row>
    <row r="19" spans="1:9" ht="14.4" thickBot="1" x14ac:dyDescent="0.35">
      <c r="A19" s="1" t="s">
        <v>63</v>
      </c>
      <c r="B19" s="24">
        <v>228</v>
      </c>
      <c r="C19" s="24">
        <v>231</v>
      </c>
      <c r="D19" s="34">
        <v>230</v>
      </c>
      <c r="E19" s="48">
        <v>37</v>
      </c>
      <c r="F19" s="34">
        <v>225</v>
      </c>
      <c r="G19" s="48">
        <v>26</v>
      </c>
      <c r="H19" s="32" t="s">
        <v>156</v>
      </c>
      <c r="I19" s="64" t="s">
        <v>156</v>
      </c>
    </row>
    <row r="20" spans="1:9" ht="14.4" thickBot="1" x14ac:dyDescent="0.35">
      <c r="A20" s="1" t="s">
        <v>64</v>
      </c>
      <c r="B20" s="24">
        <v>277</v>
      </c>
      <c r="C20" s="24">
        <v>295</v>
      </c>
      <c r="D20" s="34">
        <v>283</v>
      </c>
      <c r="E20" s="48">
        <v>48</v>
      </c>
      <c r="F20" s="34">
        <v>276</v>
      </c>
      <c r="G20" s="48">
        <v>48</v>
      </c>
      <c r="H20" s="32" t="s">
        <v>156</v>
      </c>
      <c r="I20" s="64" t="s">
        <v>156</v>
      </c>
    </row>
    <row r="21" spans="1:9" ht="14.4" thickBot="1" x14ac:dyDescent="0.35">
      <c r="A21" s="1" t="s">
        <v>65</v>
      </c>
      <c r="B21" s="24">
        <v>313</v>
      </c>
      <c r="C21" s="24">
        <v>344</v>
      </c>
      <c r="D21" s="34">
        <v>348</v>
      </c>
      <c r="E21" s="48">
        <v>43</v>
      </c>
      <c r="F21" s="34">
        <v>353</v>
      </c>
      <c r="G21" s="48">
        <v>36</v>
      </c>
      <c r="H21" s="32" t="s">
        <v>156</v>
      </c>
      <c r="I21" s="64" t="s">
        <v>156</v>
      </c>
    </row>
    <row r="22" spans="1:9" ht="14.4" thickBot="1" x14ac:dyDescent="0.35">
      <c r="A22" s="1" t="s">
        <v>66</v>
      </c>
      <c r="B22" s="24">
        <v>307</v>
      </c>
      <c r="C22" s="24">
        <v>309</v>
      </c>
      <c r="D22" s="34">
        <v>303</v>
      </c>
      <c r="E22" s="48">
        <v>75</v>
      </c>
      <c r="F22" s="34">
        <v>311</v>
      </c>
      <c r="G22" s="48">
        <v>74</v>
      </c>
      <c r="H22" s="32" t="s">
        <v>156</v>
      </c>
      <c r="I22" s="64" t="s">
        <v>156</v>
      </c>
    </row>
    <row r="23" spans="1:9" ht="14.4" thickBot="1" x14ac:dyDescent="0.35">
      <c r="A23" s="1" t="s">
        <v>67</v>
      </c>
      <c r="B23" s="24">
        <v>74</v>
      </c>
      <c r="C23" s="24">
        <v>77</v>
      </c>
      <c r="D23" s="34">
        <v>50</v>
      </c>
      <c r="E23" s="48">
        <v>20</v>
      </c>
      <c r="F23" s="34">
        <v>51</v>
      </c>
      <c r="G23" s="48">
        <v>18</v>
      </c>
      <c r="H23" s="32" t="s">
        <v>156</v>
      </c>
      <c r="I23" s="64" t="s">
        <v>156</v>
      </c>
    </row>
    <row r="24" spans="1:9" ht="14.4" thickBot="1" x14ac:dyDescent="0.35">
      <c r="A24" s="1" t="s">
        <v>68</v>
      </c>
      <c r="B24" s="24">
        <v>655</v>
      </c>
      <c r="C24" s="24">
        <v>689</v>
      </c>
      <c r="D24" s="34">
        <v>617</v>
      </c>
      <c r="E24" s="48">
        <v>130</v>
      </c>
      <c r="F24" s="34">
        <v>637</v>
      </c>
      <c r="G24" s="48">
        <v>106</v>
      </c>
      <c r="H24" s="32" t="s">
        <v>156</v>
      </c>
      <c r="I24" s="64" t="s">
        <v>156</v>
      </c>
    </row>
    <row r="25" spans="1:9" ht="14.4" thickBot="1" x14ac:dyDescent="0.35">
      <c r="A25" s="1" t="s">
        <v>69</v>
      </c>
      <c r="B25" s="24">
        <v>201</v>
      </c>
      <c r="C25" s="24">
        <v>200</v>
      </c>
      <c r="D25" s="34">
        <v>174</v>
      </c>
      <c r="E25" s="48">
        <v>35</v>
      </c>
      <c r="F25" s="34">
        <v>176</v>
      </c>
      <c r="G25" s="48">
        <v>35</v>
      </c>
      <c r="H25" s="32" t="s">
        <v>156</v>
      </c>
      <c r="I25" s="64" t="s">
        <v>156</v>
      </c>
    </row>
    <row r="26" spans="1:9" ht="14.4" thickBot="1" x14ac:dyDescent="0.35">
      <c r="A26" s="1" t="s">
        <v>70</v>
      </c>
      <c r="B26" s="24">
        <v>87</v>
      </c>
      <c r="C26" s="24">
        <v>87</v>
      </c>
      <c r="D26" s="34">
        <v>80</v>
      </c>
      <c r="E26" s="48">
        <v>12</v>
      </c>
      <c r="F26" s="34">
        <v>77</v>
      </c>
      <c r="G26" s="48">
        <v>13</v>
      </c>
      <c r="H26" s="32" t="s">
        <v>156</v>
      </c>
      <c r="I26" s="64" t="s">
        <v>156</v>
      </c>
    </row>
    <row r="27" spans="1:9" ht="14.4" thickBot="1" x14ac:dyDescent="0.35">
      <c r="A27" s="1" t="s">
        <v>71</v>
      </c>
      <c r="B27" s="24">
        <v>203</v>
      </c>
      <c r="C27" s="24">
        <v>201</v>
      </c>
      <c r="D27" s="34">
        <v>191</v>
      </c>
      <c r="E27" s="48">
        <v>20</v>
      </c>
      <c r="F27" s="34">
        <v>178</v>
      </c>
      <c r="G27" s="48">
        <v>20</v>
      </c>
      <c r="H27" s="32" t="s">
        <v>156</v>
      </c>
      <c r="I27" s="64" t="s">
        <v>156</v>
      </c>
    </row>
    <row r="28" spans="1:9" ht="14.4" thickBot="1" x14ac:dyDescent="0.35">
      <c r="A28" s="1" t="s">
        <v>72</v>
      </c>
      <c r="B28" s="24">
        <v>238</v>
      </c>
      <c r="C28" s="24">
        <v>241</v>
      </c>
      <c r="D28" s="34">
        <v>220</v>
      </c>
      <c r="E28" s="48">
        <v>39</v>
      </c>
      <c r="F28" s="34">
        <v>217</v>
      </c>
      <c r="G28" s="48">
        <v>39</v>
      </c>
      <c r="H28" s="32" t="s">
        <v>156</v>
      </c>
      <c r="I28" s="64" t="s">
        <v>156</v>
      </c>
    </row>
    <row r="29" spans="1:9" ht="14.4" thickBot="1" x14ac:dyDescent="0.35">
      <c r="A29" s="1" t="s">
        <v>73</v>
      </c>
      <c r="B29" s="24">
        <v>483</v>
      </c>
      <c r="C29" s="24">
        <v>494</v>
      </c>
      <c r="D29" s="34">
        <v>434</v>
      </c>
      <c r="E29" s="48">
        <v>82</v>
      </c>
      <c r="F29" s="34">
        <v>418</v>
      </c>
      <c r="G29" s="48">
        <v>66</v>
      </c>
      <c r="H29" s="32" t="s">
        <v>156</v>
      </c>
      <c r="I29" s="64" t="s">
        <v>156</v>
      </c>
    </row>
    <row r="30" spans="1:9" ht="14.4" thickBot="1" x14ac:dyDescent="0.35">
      <c r="A30" s="1" t="s">
        <v>74</v>
      </c>
      <c r="B30" s="24">
        <v>97</v>
      </c>
      <c r="C30" s="24">
        <v>98</v>
      </c>
      <c r="D30" s="34">
        <v>96</v>
      </c>
      <c r="E30" s="48">
        <v>13</v>
      </c>
      <c r="F30" s="34">
        <v>88</v>
      </c>
      <c r="G30" s="48">
        <v>14</v>
      </c>
      <c r="H30" s="32" t="s">
        <v>156</v>
      </c>
      <c r="I30" s="64" t="s">
        <v>156</v>
      </c>
    </row>
    <row r="31" spans="1:9" ht="14.4" thickBot="1" x14ac:dyDescent="0.35">
      <c r="A31" s="1" t="s">
        <v>75</v>
      </c>
      <c r="B31" s="24">
        <v>103</v>
      </c>
      <c r="C31" s="24">
        <v>102</v>
      </c>
      <c r="D31" s="34">
        <v>96</v>
      </c>
      <c r="E31" s="48">
        <v>24</v>
      </c>
      <c r="F31" s="34">
        <v>90</v>
      </c>
      <c r="G31" s="48">
        <v>25</v>
      </c>
      <c r="H31" s="32" t="s">
        <v>156</v>
      </c>
      <c r="I31" s="64" t="s">
        <v>156</v>
      </c>
    </row>
    <row r="32" spans="1:9" ht="14.4" thickBot="1" x14ac:dyDescent="0.35">
      <c r="A32" s="1" t="s">
        <v>76</v>
      </c>
      <c r="B32" s="24">
        <v>529</v>
      </c>
      <c r="C32" s="24">
        <v>538</v>
      </c>
      <c r="D32" s="34">
        <v>497</v>
      </c>
      <c r="E32" s="48">
        <v>96</v>
      </c>
      <c r="F32" s="34">
        <v>500</v>
      </c>
      <c r="G32" s="48">
        <v>76</v>
      </c>
      <c r="H32" s="32" t="s">
        <v>156</v>
      </c>
      <c r="I32" s="64" t="s">
        <v>156</v>
      </c>
    </row>
    <row r="33" spans="1:9" ht="14.4" thickBot="1" x14ac:dyDescent="0.35">
      <c r="A33" s="1" t="s">
        <v>77</v>
      </c>
      <c r="B33" s="24">
        <v>306</v>
      </c>
      <c r="C33" s="24">
        <v>314</v>
      </c>
      <c r="D33" s="34">
        <v>379</v>
      </c>
      <c r="E33" s="48">
        <v>48</v>
      </c>
      <c r="F33" s="34">
        <v>370</v>
      </c>
      <c r="G33" s="48">
        <v>56</v>
      </c>
      <c r="H33" s="32" t="s">
        <v>156</v>
      </c>
      <c r="I33" s="64" t="s">
        <v>156</v>
      </c>
    </row>
    <row r="34" spans="1:9" ht="14.4" thickBot="1" x14ac:dyDescent="0.35">
      <c r="A34" s="1" t="s">
        <v>78</v>
      </c>
      <c r="B34" s="24">
        <v>331</v>
      </c>
      <c r="C34" s="24">
        <v>339</v>
      </c>
      <c r="D34" s="34">
        <v>308</v>
      </c>
      <c r="E34" s="48">
        <v>71</v>
      </c>
      <c r="F34" s="34">
        <v>316</v>
      </c>
      <c r="G34" s="48">
        <v>59</v>
      </c>
      <c r="H34" s="32" t="s">
        <v>156</v>
      </c>
      <c r="I34" s="64" t="s">
        <v>156</v>
      </c>
    </row>
    <row r="35" spans="1:9" ht="14.4" thickBot="1" x14ac:dyDescent="0.35">
      <c r="A35" s="1" t="s">
        <v>79</v>
      </c>
      <c r="B35" s="24">
        <v>303</v>
      </c>
      <c r="C35" s="24">
        <v>307</v>
      </c>
      <c r="D35" s="34">
        <v>272</v>
      </c>
      <c r="E35" s="48">
        <v>51</v>
      </c>
      <c r="F35" s="34">
        <v>268</v>
      </c>
      <c r="G35" s="48">
        <v>51</v>
      </c>
      <c r="H35" s="32" t="s">
        <v>156</v>
      </c>
      <c r="I35" s="64" t="s">
        <v>156</v>
      </c>
    </row>
    <row r="36" spans="1:9" ht="14.4" thickBot="1" x14ac:dyDescent="0.35">
      <c r="A36" s="1" t="s">
        <v>80</v>
      </c>
      <c r="B36" s="24">
        <v>431</v>
      </c>
      <c r="C36" s="24">
        <v>445</v>
      </c>
      <c r="D36" s="34">
        <v>357</v>
      </c>
      <c r="E36" s="48">
        <v>86</v>
      </c>
      <c r="F36" s="34">
        <v>336</v>
      </c>
      <c r="G36" s="48">
        <v>87</v>
      </c>
      <c r="H36" s="32" t="s">
        <v>156</v>
      </c>
      <c r="I36" s="64" t="s">
        <v>156</v>
      </c>
    </row>
    <row r="37" spans="1:9" ht="14.4" thickBot="1" x14ac:dyDescent="0.35">
      <c r="A37" s="1" t="s">
        <v>81</v>
      </c>
      <c r="B37" s="24">
        <v>543</v>
      </c>
      <c r="C37" s="24">
        <v>551</v>
      </c>
      <c r="D37" s="34">
        <v>574</v>
      </c>
      <c r="E37" s="48">
        <v>89</v>
      </c>
      <c r="F37" s="34">
        <v>589</v>
      </c>
      <c r="G37" s="48">
        <v>64</v>
      </c>
      <c r="H37" s="32" t="s">
        <v>156</v>
      </c>
      <c r="I37" s="64" t="s">
        <v>156</v>
      </c>
    </row>
    <row r="38" spans="1:9" ht="14.4" thickBot="1" x14ac:dyDescent="0.35">
      <c r="A38" s="1" t="s">
        <v>106</v>
      </c>
      <c r="B38" s="24">
        <v>368</v>
      </c>
      <c r="C38" s="24">
        <v>375</v>
      </c>
      <c r="D38" s="34">
        <v>322</v>
      </c>
      <c r="E38" s="48">
        <v>64</v>
      </c>
      <c r="F38" s="34">
        <v>327</v>
      </c>
      <c r="G38" s="48">
        <v>62</v>
      </c>
      <c r="H38" s="32" t="s">
        <v>156</v>
      </c>
      <c r="I38" s="64" t="s">
        <v>156</v>
      </c>
    </row>
    <row r="39" spans="1:9" ht="14.4" thickBot="1" x14ac:dyDescent="0.35">
      <c r="A39" s="1" t="s">
        <v>82</v>
      </c>
      <c r="B39" s="50">
        <v>196</v>
      </c>
      <c r="C39" s="24">
        <v>193</v>
      </c>
      <c r="D39" s="37">
        <v>161</v>
      </c>
      <c r="E39" s="48">
        <v>44</v>
      </c>
      <c r="F39" s="37">
        <v>158</v>
      </c>
      <c r="G39" s="48">
        <v>38</v>
      </c>
      <c r="H39" s="32" t="s">
        <v>156</v>
      </c>
      <c r="I39" s="64" t="s">
        <v>156</v>
      </c>
    </row>
    <row r="40" spans="1:9" x14ac:dyDescent="0.3">
      <c r="A40" s="1" t="s">
        <v>83</v>
      </c>
      <c r="B40" s="50">
        <v>141</v>
      </c>
      <c r="C40" s="24">
        <v>151</v>
      </c>
      <c r="D40" s="56">
        <v>131</v>
      </c>
      <c r="E40" s="48">
        <v>25</v>
      </c>
      <c r="F40" s="56">
        <v>132</v>
      </c>
      <c r="G40" s="48">
        <v>31</v>
      </c>
      <c r="H40" s="32" t="s">
        <v>156</v>
      </c>
      <c r="I40" s="64" t="s">
        <v>156</v>
      </c>
    </row>
    <row r="41" spans="1:9" x14ac:dyDescent="0.3">
      <c r="A41" s="9" t="s">
        <v>0</v>
      </c>
      <c r="B41" s="20">
        <f t="shared" ref="B41:I41" si="0">SUM(B8:B40)</f>
        <v>9959</v>
      </c>
      <c r="C41" s="20">
        <f t="shared" si="0"/>
        <v>10186</v>
      </c>
      <c r="D41" s="20">
        <f t="shared" si="0"/>
        <v>9311</v>
      </c>
      <c r="E41" s="20">
        <f t="shared" si="0"/>
        <v>1836</v>
      </c>
      <c r="F41" s="20">
        <f t="shared" si="0"/>
        <v>9301</v>
      </c>
      <c r="G41" s="20">
        <f t="shared" si="0"/>
        <v>1628</v>
      </c>
      <c r="H41" s="20">
        <f t="shared" si="0"/>
        <v>0</v>
      </c>
      <c r="I41" s="20">
        <f t="shared" si="0"/>
        <v>0</v>
      </c>
    </row>
  </sheetData>
  <sheetProtection selectLockedCells="1"/>
  <mergeCells count="10">
    <mergeCell ref="H1:I1"/>
    <mergeCell ref="H3:I3"/>
    <mergeCell ref="H4:I4"/>
    <mergeCell ref="H5:I5"/>
    <mergeCell ref="D2:G2"/>
    <mergeCell ref="H2:I2"/>
    <mergeCell ref="D4:E5"/>
    <mergeCell ref="F4:G5"/>
    <mergeCell ref="D1:G1"/>
    <mergeCell ref="D3:G3"/>
  </mergeCells>
  <printOptions horizontalCentered="1"/>
  <pageMargins left="0.5" right="0.5" top="1.5" bottom="0.5" header="1" footer="0.35"/>
  <pageSetup pageOrder="overThenDown" orientation="portrait" r:id="rId1"/>
  <headerFooter alignWithMargins="0">
    <oddHeader>&amp;C&amp;"Helv,Bold"BONNER COUNTY RESULTS
GENERAL 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US Sen</vt:lpstr>
      <vt:lpstr>Gov</vt:lpstr>
      <vt:lpstr>Gov - Lt Gov</vt:lpstr>
      <vt:lpstr>SOS - AG</vt:lpstr>
      <vt:lpstr>St Treas - Voting Stats</vt:lpstr>
      <vt:lpstr>Leg 1</vt:lpstr>
      <vt:lpstr>Leg 7</vt:lpstr>
      <vt:lpstr>Co Comm - Co Treas</vt:lpstr>
      <vt:lpstr>Co Assessor - Magistrate</vt:lpstr>
      <vt:lpstr>Westside &amp; Sandpoint</vt:lpstr>
      <vt:lpstr>'Co Assessor - Magistrate'!Print_Titles</vt:lpstr>
      <vt:lpstr>'Co Comm - Co Treas'!Print_Titles</vt:lpstr>
      <vt:lpstr>Gov!Print_Titles</vt:lpstr>
      <vt:lpstr>'Gov - Lt Gov'!Print_Titles</vt:lpstr>
      <vt:lpstr>'Leg 1'!Print_Titles</vt:lpstr>
      <vt:lpstr>'Leg 7'!Print_Titles</vt:lpstr>
      <vt:lpstr>'SOS - AG'!Print_Titles</vt:lpstr>
      <vt:lpstr>'St Treas - Voting Stats'!Print_Titles</vt:lpstr>
      <vt:lpstr>'US Sen'!Print_Titles</vt:lpstr>
      <vt:lpstr>'Westside &amp; Sandpoint'!Print_Titles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Charles Wurm</dc:creator>
  <cp:lastModifiedBy>Betsie</cp:lastModifiedBy>
  <cp:lastPrinted>2014-11-12T17:21:09Z</cp:lastPrinted>
  <dcterms:created xsi:type="dcterms:W3CDTF">1998-04-10T16:02:13Z</dcterms:created>
  <dcterms:modified xsi:type="dcterms:W3CDTF">2014-11-20T20:52:15Z</dcterms:modified>
</cp:coreProperties>
</file>