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3"/>
  </bookViews>
  <sheets>
    <sheet name="US Sen &amp; Gov" sheetId="1" r:id="rId1"/>
    <sheet name="Gov - St Cont" sheetId="2" r:id="rId2"/>
    <sheet name="St Treas - Amend" sheetId="3" r:id="rId3"/>
    <sheet name="Voting Stats - Leg" sheetId="4" r:id="rId4"/>
    <sheet name="Co - Magistrate" sheetId="5" r:id="rId5"/>
    <sheet name="Soil" sheetId="6" r:id="rId6"/>
    <sheet name="Wallace &amp; Kellogg" sheetId="7" r:id="rId7"/>
    <sheet name="S Fork - E Shoshone" sheetId="8" r:id="rId8"/>
  </sheets>
  <definedNames>
    <definedName name="_xlnm.Print_Titles" localSheetId="4">'Co - Magistrate'!$1:$6</definedName>
    <definedName name="_xlnm.Print_Titles" localSheetId="1">'Gov - St Cont'!$A:$A</definedName>
    <definedName name="_xlnm.Print_Titles" localSheetId="7">'S Fork - E Shoshone'!$A:$A</definedName>
    <definedName name="_xlnm.Print_Titles" localSheetId="2">'St Treas - Amend'!$A:$A</definedName>
    <definedName name="_xlnm.Print_Titles" localSheetId="0">'US Sen &amp; Gov'!$A:$A</definedName>
    <definedName name="_xlnm.Print_Titles" localSheetId="3">'Voting Stats - Leg'!$A:$A</definedName>
  </definedNames>
  <calcPr fullCalcOnLoad="1"/>
</workbook>
</file>

<file path=xl/sharedStrings.xml><?xml version="1.0" encoding="utf-8"?>
<sst xmlns="http://schemas.openxmlformats.org/spreadsheetml/2006/main" count="327" uniqueCount="129">
  <si>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</si>
  <si>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</si>
  <si>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</si>
  <si>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</si>
  <si>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</si>
  <si>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</si>
  <si>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</si>
  <si>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</si>
  <si>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</si>
  <si>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</si>
  <si>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</si>
  <si>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</si>
  <si>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</si>
  <si>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</si>
  <si>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</si>
  <si>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</si>
  <si>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</si>
  <si>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</si>
  <si>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</si>
  <si>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</si>
  <si>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</si>
  <si>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</si>
  <si>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</si>
  <si>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</si>
  <si>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</si>
  <si>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</si>
  <si>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</si>
  <si>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</si>
  <si>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</si>
  <si>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</si>
  <si>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</si>
  <si>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</si>
  <si>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</si>
  <si>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</si>
  <si>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</si>
  <si>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</si>
  <si>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</si>
  <si>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DISTRICT 1</t>
  </si>
  <si>
    <t>Raul R. Labrador</t>
  </si>
  <si>
    <t>Lawerence E. Denney</t>
  </si>
  <si>
    <t>UNITED STATES</t>
  </si>
  <si>
    <t>SENATOR</t>
  </si>
  <si>
    <t>REPRESENTATIVE</t>
  </si>
  <si>
    <t>Nels Mitchell</t>
  </si>
  <si>
    <t>Jim Risch</t>
  </si>
  <si>
    <t>Shirley G. Ringo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</si>
  <si>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</si>
  <si>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</si>
  <si>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</si>
  <si>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</si>
  <si>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</si>
  <si>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</si>
  <si>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</si>
  <si>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</si>
  <si>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In Favor Of</t>
  </si>
  <si>
    <t>Against</t>
  </si>
  <si>
    <t>Holli Woodings</t>
  </si>
  <si>
    <t>LEGISLATIVE DIST 7</t>
  </si>
  <si>
    <t>Casey Drews</t>
  </si>
  <si>
    <t>Sheryl L. Nuxoll</t>
  </si>
  <si>
    <t>Jessica Chilcott</t>
  </si>
  <si>
    <t>Shannon McMillan</t>
  </si>
  <si>
    <t>Kenneth Murray Meyers</t>
  </si>
  <si>
    <t>Paul E. Shepherd</t>
  </si>
  <si>
    <t>01 Murray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</si>
  <si>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</si>
  <si>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</si>
  <si>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</si>
  <si>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</si>
  <si>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</si>
  <si>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</si>
  <si>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</si>
  <si>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</si>
  <si>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10 Kingston</t>
  </si>
  <si>
    <t>11 Calder</t>
  </si>
  <si>
    <t>12 Clarkia</t>
  </si>
  <si>
    <t>13 Avery</t>
  </si>
  <si>
    <t>Patrick "Mike" Fitzgerald</t>
  </si>
  <si>
    <t>Jay L. Huber</t>
  </si>
  <si>
    <t>Larry Yergler</t>
  </si>
  <si>
    <t>Peggy DeLange-White</t>
  </si>
  <si>
    <t>Tammi K. Wendell</t>
  </si>
  <si>
    <t>Ellen R. Masterson</t>
  </si>
  <si>
    <t>Jerry White</t>
  </si>
  <si>
    <t>Lony M. Duce</t>
  </si>
  <si>
    <t>John T. Bujak</t>
  </si>
  <si>
    <t>Jill Humble</t>
  </si>
  <si>
    <t>Steve Pankey</t>
  </si>
  <si>
    <t>Pro-Life</t>
  </si>
  <si>
    <t>Kurt M. Wertzbaugher</t>
  </si>
  <si>
    <t>Larry Allen White</t>
  </si>
  <si>
    <t>David Hartigan</t>
  </si>
  <si>
    <t>LIB</t>
  </si>
  <si>
    <t>IND</t>
  </si>
  <si>
    <t>CON</t>
  </si>
  <si>
    <t>Marcus Bradley Ellis</t>
  </si>
  <si>
    <t>Paul Venable</t>
  </si>
  <si>
    <t>MAGISTRATE</t>
  </si>
  <si>
    <t>JUDGE</t>
  </si>
  <si>
    <t>RETENTION</t>
  </si>
  <si>
    <t>Daniel J. McGee</t>
  </si>
  <si>
    <t>Mike Thomas</t>
  </si>
  <si>
    <t>CITY OF WALLACE</t>
  </si>
  <si>
    <t>REVENUE</t>
  </si>
  <si>
    <t>BOND ELECTION</t>
  </si>
  <si>
    <t>CITY OF KELLOGG</t>
  </si>
  <si>
    <t>SOUTH FORK</t>
  </si>
  <si>
    <t xml:space="preserve">COEUR D'ALENE </t>
  </si>
  <si>
    <t>RIVER SEWER DISTRICT</t>
  </si>
  <si>
    <t>REVENUE BOND ELECTION</t>
  </si>
  <si>
    <t>EAST SHOSHONE COUNTY</t>
  </si>
  <si>
    <t>WATER DISTRICT</t>
  </si>
  <si>
    <t>14-Absentee</t>
  </si>
  <si>
    <t>H.R.J. 2</t>
  </si>
  <si>
    <t>YES</t>
  </si>
  <si>
    <t>NO</t>
  </si>
  <si>
    <t>14 Absentee</t>
  </si>
  <si>
    <t>KOOTENAI-SHOSHONE</t>
  </si>
  <si>
    <t>David H. Fortier</t>
  </si>
  <si>
    <t>Edward Pommerening</t>
  </si>
  <si>
    <t>W/I</t>
  </si>
  <si>
    <t xml:space="preserve">CONSTITUTIONAL </t>
  </si>
  <si>
    <t xml:space="preserve"> AMENDMENT</t>
  </si>
  <si>
    <t>Walt Bayes</t>
  </si>
  <si>
    <t>Reed McCandless</t>
  </si>
  <si>
    <t>SOIL &amp; WATER CONSERVATION</t>
  </si>
  <si>
    <t>DISTRICT</t>
  </si>
  <si>
    <t>SUPERVISORS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</si>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</sst>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5" xfId="0" applyNumberFormat="1" applyFont="1" applyFill="1" applyBorder="1" applyAlignment="1" applyProtection="1">
      <alignment horizontal="left"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/>
    </xf>
    <xf numFmtId="3" fontId="7" fillId="33" borderId="16" xfId="0" applyNumberFormat="1" applyFont="1" applyFill="1" applyBorder="1" applyAlignment="1" applyProtection="1">
      <alignment horizontal="left"/>
      <protection/>
    </xf>
    <xf numFmtId="0" fontId="6" fillId="0" borderId="30" xfId="0" applyFont="1" applyFill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left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/>
    </xf>
    <xf numFmtId="3" fontId="6" fillId="33" borderId="24" xfId="0" applyNumberFormat="1" applyFont="1" applyFill="1" applyBorder="1" applyAlignment="1" applyProtection="1">
      <alignment/>
      <protection/>
    </xf>
    <xf numFmtId="3" fontId="6" fillId="33" borderId="38" xfId="0" applyNumberFormat="1" applyFont="1" applyFill="1" applyBorder="1" applyAlignment="1" applyProtection="1">
      <alignment/>
      <protection/>
    </xf>
    <xf numFmtId="3" fontId="6" fillId="33" borderId="20" xfId="0" applyNumberFormat="1" applyFont="1" applyFill="1" applyBorder="1" applyAlignment="1" applyProtection="1">
      <alignment/>
      <protection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33" borderId="20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33" borderId="13" xfId="0" applyNumberFormat="1" applyFont="1" applyFill="1" applyBorder="1" applyAlignment="1" applyProtection="1">
      <alignment/>
      <protection/>
    </xf>
    <xf numFmtId="3" fontId="6" fillId="0" borderId="18" xfId="0" applyNumberFormat="1" applyFont="1" applyFill="1" applyBorder="1" applyAlignment="1" applyProtection="1">
      <alignment horizontal="center"/>
      <protection/>
    </xf>
    <xf numFmtId="164" fontId="6" fillId="0" borderId="18" xfId="0" applyNumberFormat="1" applyFont="1" applyFill="1" applyBorder="1" applyAlignment="1" applyProtection="1">
      <alignment horizontal="center"/>
      <protection/>
    </xf>
    <xf numFmtId="3" fontId="6" fillId="0" borderId="31" xfId="0" applyNumberFormat="1" applyFont="1" applyFill="1" applyBorder="1" applyAlignment="1" applyProtection="1">
      <alignment horizontal="center"/>
      <protection/>
    </xf>
    <xf numFmtId="164" fontId="6" fillId="0" borderId="31" xfId="0" applyNumberFormat="1" applyFont="1" applyFill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 vertical="center" textRotation="90"/>
      <protection/>
    </xf>
    <xf numFmtId="0" fontId="6" fillId="0" borderId="48" xfId="0" applyFont="1" applyFill="1" applyBorder="1" applyAlignment="1" applyProtection="1">
      <alignment horizontal="center" vertical="center" textRotation="90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/>
      <protection/>
    </xf>
    <xf numFmtId="164" fontId="6" fillId="0" borderId="51" xfId="0" applyNumberFormat="1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left"/>
      <protection/>
    </xf>
    <xf numFmtId="3" fontId="6" fillId="0" borderId="22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6" fillId="33" borderId="13" xfId="0" applyNumberFormat="1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 vertical="center" textRotation="90"/>
      <protection/>
    </xf>
    <xf numFmtId="0" fontId="6" fillId="0" borderId="58" xfId="0" applyFont="1" applyFill="1" applyBorder="1" applyAlignment="1" applyProtection="1">
      <alignment horizontal="center" vertical="center" textRotation="90"/>
      <protection/>
    </xf>
    <xf numFmtId="0" fontId="6" fillId="0" borderId="59" xfId="0" applyFont="1" applyFill="1" applyBorder="1" applyAlignment="1" applyProtection="1">
      <alignment horizontal="center" vertical="center" textRotation="90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1" sqref="G21:L21"/>
    </sheetView>
  </sheetViews>
  <sheetFormatPr defaultColWidth="9.140625" defaultRowHeight="12.75"/>
  <cols>
    <col min="1" max="1" width="11.140625" style="16" bestFit="1" customWidth="1"/>
    <col min="2" max="3" width="8.7109375" style="16" customWidth="1"/>
    <col min="4" max="6" width="8.7109375" style="35" customWidth="1"/>
    <col min="7" max="12" width="8.7109375" style="10" customWidth="1"/>
    <col min="13" max="16384" width="9.140625" style="10" customWidth="1"/>
  </cols>
  <sheetData>
    <row r="1" spans="1:12" ht="13.5">
      <c r="A1" s="24"/>
      <c r="B1" s="121"/>
      <c r="C1" s="123"/>
      <c r="D1" s="126" t="s">
        <v>40</v>
      </c>
      <c r="E1" s="126"/>
      <c r="F1" s="126"/>
      <c r="G1" s="121"/>
      <c r="H1" s="122"/>
      <c r="I1" s="122"/>
      <c r="J1" s="122"/>
      <c r="K1" s="122"/>
      <c r="L1" s="123"/>
    </row>
    <row r="2" spans="1:12" s="26" customFormat="1" ht="13.5">
      <c r="A2" s="25"/>
      <c r="B2" s="124" t="s">
        <v>40</v>
      </c>
      <c r="C2" s="125"/>
      <c r="D2" s="124" t="s">
        <v>42</v>
      </c>
      <c r="E2" s="127"/>
      <c r="F2" s="125"/>
      <c r="G2" s="115"/>
      <c r="H2" s="116"/>
      <c r="I2" s="116"/>
      <c r="J2" s="116"/>
      <c r="K2" s="116"/>
      <c r="L2" s="117"/>
    </row>
    <row r="3" spans="1:12" s="26" customFormat="1" ht="13.5">
      <c r="A3" s="27"/>
      <c r="B3" s="118" t="s">
        <v>41</v>
      </c>
      <c r="C3" s="120"/>
      <c r="D3" s="118" t="s">
        <v>37</v>
      </c>
      <c r="E3" s="119"/>
      <c r="F3" s="120"/>
      <c r="G3" s="118" t="s">
        <v>2</v>
      </c>
      <c r="H3" s="119"/>
      <c r="I3" s="119"/>
      <c r="J3" s="119"/>
      <c r="K3" s="119"/>
      <c r="L3" s="120"/>
    </row>
    <row r="4" spans="1:12" ht="13.5" customHeight="1">
      <c r="A4" s="28"/>
      <c r="B4" s="2" t="s">
        <v>3</v>
      </c>
      <c r="C4" s="2" t="s">
        <v>4</v>
      </c>
      <c r="D4" s="2" t="s">
        <v>4</v>
      </c>
      <c r="E4" s="2" t="s">
        <v>3</v>
      </c>
      <c r="F4" s="2" t="s">
        <v>120</v>
      </c>
      <c r="G4" s="2" t="s">
        <v>3</v>
      </c>
      <c r="H4" s="2" t="s">
        <v>92</v>
      </c>
      <c r="I4" s="2" t="s">
        <v>93</v>
      </c>
      <c r="J4" s="2" t="s">
        <v>4</v>
      </c>
      <c r="K4" s="2" t="s">
        <v>94</v>
      </c>
      <c r="L4" s="2" t="s">
        <v>93</v>
      </c>
    </row>
    <row r="5" spans="1:12" s="11" customFormat="1" ht="87.75" customHeight="1" thickBot="1">
      <c r="A5" s="29" t="s">
        <v>16</v>
      </c>
      <c r="B5" s="6" t="s">
        <v>43</v>
      </c>
      <c r="C5" s="6" t="s">
        <v>44</v>
      </c>
      <c r="D5" s="6" t="s">
        <v>38</v>
      </c>
      <c r="E5" s="6" t="s">
        <v>45</v>
      </c>
      <c r="F5" s="6" t="s">
        <v>124</v>
      </c>
      <c r="G5" s="6" t="s">
        <v>46</v>
      </c>
      <c r="H5" s="6" t="s">
        <v>85</v>
      </c>
      <c r="I5" s="6" t="s">
        <v>86</v>
      </c>
      <c r="J5" s="6" t="s">
        <v>32</v>
      </c>
      <c r="K5" s="6" t="s">
        <v>87</v>
      </c>
      <c r="L5" s="6" t="s">
        <v>88</v>
      </c>
    </row>
    <row r="6" spans="1:12" s="15" customFormat="1" ht="14.25" thickBot="1">
      <c r="A6" s="12"/>
      <c r="B6" s="41"/>
      <c r="C6" s="41"/>
      <c r="D6" s="13"/>
      <c r="E6" s="13"/>
      <c r="F6" s="13"/>
      <c r="G6" s="13"/>
      <c r="H6" s="13"/>
      <c r="I6" s="13"/>
      <c r="J6" s="13"/>
      <c r="K6" s="13"/>
      <c r="L6" s="14"/>
    </row>
    <row r="7" spans="1:12" s="15" customFormat="1" ht="13.5">
      <c r="A7" s="1" t="s">
        <v>64</v>
      </c>
      <c r="B7" s="66">
        <v>29</v>
      </c>
      <c r="C7" s="60">
        <v>48</v>
      </c>
      <c r="D7" s="30">
        <v>48</v>
      </c>
      <c r="E7" s="104">
        <v>30</v>
      </c>
      <c r="F7" s="19">
        <v>0</v>
      </c>
      <c r="G7" s="30">
        <v>25</v>
      </c>
      <c r="H7" s="73">
        <v>1</v>
      </c>
      <c r="I7" s="73">
        <v>3</v>
      </c>
      <c r="J7" s="73">
        <v>50</v>
      </c>
      <c r="K7" s="73">
        <v>0</v>
      </c>
      <c r="L7" s="19">
        <v>1</v>
      </c>
    </row>
    <row r="8" spans="1:12" s="15" customFormat="1" ht="13.5">
      <c r="A8" s="1" t="s">
        <v>65</v>
      </c>
      <c r="B8" s="67">
        <v>115</v>
      </c>
      <c r="C8" s="71">
        <v>84</v>
      </c>
      <c r="D8" s="31">
        <v>86</v>
      </c>
      <c r="E8" s="105">
        <v>115</v>
      </c>
      <c r="F8" s="23">
        <v>0</v>
      </c>
      <c r="G8" s="31">
        <v>117</v>
      </c>
      <c r="H8" s="74">
        <v>12</v>
      </c>
      <c r="I8" s="74">
        <v>8</v>
      </c>
      <c r="J8" s="74">
        <v>75</v>
      </c>
      <c r="K8" s="74">
        <v>0</v>
      </c>
      <c r="L8" s="23">
        <v>0</v>
      </c>
    </row>
    <row r="9" spans="1:12" s="15" customFormat="1" ht="13.5">
      <c r="A9" s="1" t="s">
        <v>66</v>
      </c>
      <c r="B9" s="67">
        <v>130</v>
      </c>
      <c r="C9" s="71">
        <v>151</v>
      </c>
      <c r="D9" s="31">
        <v>146</v>
      </c>
      <c r="E9" s="105">
        <v>137</v>
      </c>
      <c r="F9" s="23">
        <v>0</v>
      </c>
      <c r="G9" s="31">
        <v>127</v>
      </c>
      <c r="H9" s="74">
        <v>15</v>
      </c>
      <c r="I9" s="74">
        <v>12</v>
      </c>
      <c r="J9" s="74">
        <v>129</v>
      </c>
      <c r="K9" s="74">
        <v>4</v>
      </c>
      <c r="L9" s="23">
        <v>2</v>
      </c>
    </row>
    <row r="10" spans="1:12" s="15" customFormat="1" ht="13.5">
      <c r="A10" s="1" t="s">
        <v>67</v>
      </c>
      <c r="B10" s="67">
        <v>62</v>
      </c>
      <c r="C10" s="71">
        <v>89</v>
      </c>
      <c r="D10" s="31">
        <v>75</v>
      </c>
      <c r="E10" s="105">
        <v>78</v>
      </c>
      <c r="F10" s="23">
        <v>0</v>
      </c>
      <c r="G10" s="31">
        <v>69</v>
      </c>
      <c r="H10" s="74">
        <v>6</v>
      </c>
      <c r="I10" s="74">
        <v>10</v>
      </c>
      <c r="J10" s="74">
        <v>68</v>
      </c>
      <c r="K10" s="74">
        <v>2</v>
      </c>
      <c r="L10" s="23">
        <v>2</v>
      </c>
    </row>
    <row r="11" spans="1:12" s="15" customFormat="1" ht="13.5">
      <c r="A11" s="1" t="s">
        <v>68</v>
      </c>
      <c r="B11" s="67">
        <v>194</v>
      </c>
      <c r="C11" s="71">
        <v>277</v>
      </c>
      <c r="D11" s="31">
        <v>247</v>
      </c>
      <c r="E11" s="105">
        <v>221</v>
      </c>
      <c r="F11" s="23">
        <v>0</v>
      </c>
      <c r="G11" s="31">
        <v>191</v>
      </c>
      <c r="H11" s="74">
        <v>19</v>
      </c>
      <c r="I11" s="74">
        <v>16</v>
      </c>
      <c r="J11" s="74">
        <v>248</v>
      </c>
      <c r="K11" s="74">
        <v>7</v>
      </c>
      <c r="L11" s="23">
        <v>2</v>
      </c>
    </row>
    <row r="12" spans="1:12" s="15" customFormat="1" ht="13.5">
      <c r="A12" s="1" t="s">
        <v>69</v>
      </c>
      <c r="B12" s="67">
        <v>241</v>
      </c>
      <c r="C12" s="71">
        <v>299</v>
      </c>
      <c r="D12" s="31">
        <v>297</v>
      </c>
      <c r="E12" s="105">
        <v>250</v>
      </c>
      <c r="F12" s="23">
        <v>0</v>
      </c>
      <c r="G12" s="31">
        <v>227</v>
      </c>
      <c r="H12" s="74">
        <v>24</v>
      </c>
      <c r="I12" s="74">
        <v>19</v>
      </c>
      <c r="J12" s="74">
        <v>276</v>
      </c>
      <c r="K12" s="74">
        <v>9</v>
      </c>
      <c r="L12" s="23">
        <v>9</v>
      </c>
    </row>
    <row r="13" spans="1:12" s="15" customFormat="1" ht="13.5">
      <c r="A13" s="1" t="s">
        <v>70</v>
      </c>
      <c r="B13" s="67">
        <v>25</v>
      </c>
      <c r="C13" s="71">
        <v>26</v>
      </c>
      <c r="D13" s="31">
        <v>22</v>
      </c>
      <c r="E13" s="105">
        <v>30</v>
      </c>
      <c r="F13" s="23">
        <v>0</v>
      </c>
      <c r="G13" s="31">
        <v>29</v>
      </c>
      <c r="H13" s="74">
        <v>2</v>
      </c>
      <c r="I13" s="74">
        <v>2</v>
      </c>
      <c r="J13" s="74">
        <v>18</v>
      </c>
      <c r="K13" s="74">
        <v>0</v>
      </c>
      <c r="L13" s="23">
        <v>0</v>
      </c>
    </row>
    <row r="14" spans="1:12" s="15" customFormat="1" ht="13.5">
      <c r="A14" s="1" t="s">
        <v>71</v>
      </c>
      <c r="B14" s="67">
        <v>54</v>
      </c>
      <c r="C14" s="71">
        <v>61</v>
      </c>
      <c r="D14" s="31">
        <v>63</v>
      </c>
      <c r="E14" s="105">
        <v>52</v>
      </c>
      <c r="F14" s="23">
        <v>0</v>
      </c>
      <c r="G14" s="31">
        <v>51</v>
      </c>
      <c r="H14" s="74">
        <v>9</v>
      </c>
      <c r="I14" s="74">
        <v>0</v>
      </c>
      <c r="J14" s="74">
        <v>60</v>
      </c>
      <c r="K14" s="74">
        <v>1</v>
      </c>
      <c r="L14" s="23">
        <v>0</v>
      </c>
    </row>
    <row r="15" spans="1:12" s="15" customFormat="1" ht="13.5">
      <c r="A15" s="1" t="s">
        <v>72</v>
      </c>
      <c r="B15" s="67">
        <v>162</v>
      </c>
      <c r="C15" s="71">
        <v>308</v>
      </c>
      <c r="D15" s="31">
        <v>298</v>
      </c>
      <c r="E15" s="105">
        <v>176</v>
      </c>
      <c r="F15" s="23">
        <v>0</v>
      </c>
      <c r="G15" s="31">
        <v>170</v>
      </c>
      <c r="H15" s="74">
        <v>13</v>
      </c>
      <c r="I15" s="74">
        <v>15</v>
      </c>
      <c r="J15" s="74">
        <v>270</v>
      </c>
      <c r="K15" s="74">
        <v>9</v>
      </c>
      <c r="L15" s="23">
        <v>7</v>
      </c>
    </row>
    <row r="16" spans="1:12" s="32" customFormat="1" ht="13.5">
      <c r="A16" s="1" t="s">
        <v>73</v>
      </c>
      <c r="B16" s="67">
        <v>150</v>
      </c>
      <c r="C16" s="71">
        <v>247</v>
      </c>
      <c r="D16" s="31">
        <v>242</v>
      </c>
      <c r="E16" s="105">
        <v>157</v>
      </c>
      <c r="F16" s="23">
        <v>0</v>
      </c>
      <c r="G16" s="31">
        <v>136</v>
      </c>
      <c r="H16" s="74">
        <v>19</v>
      </c>
      <c r="I16" s="74">
        <v>8</v>
      </c>
      <c r="J16" s="74">
        <v>237</v>
      </c>
      <c r="K16" s="74">
        <v>2</v>
      </c>
      <c r="L16" s="23">
        <v>1</v>
      </c>
    </row>
    <row r="17" spans="1:12" s="32" customFormat="1" ht="13.5">
      <c r="A17" s="1" t="s">
        <v>74</v>
      </c>
      <c r="B17" s="67">
        <v>16</v>
      </c>
      <c r="C17" s="71">
        <v>58</v>
      </c>
      <c r="D17" s="31">
        <v>59</v>
      </c>
      <c r="E17" s="105">
        <v>16</v>
      </c>
      <c r="F17" s="23">
        <v>0</v>
      </c>
      <c r="G17" s="31">
        <v>14</v>
      </c>
      <c r="H17" s="74">
        <v>12</v>
      </c>
      <c r="I17" s="74">
        <v>1</v>
      </c>
      <c r="J17" s="74">
        <v>43</v>
      </c>
      <c r="K17" s="74">
        <v>1</v>
      </c>
      <c r="L17" s="23">
        <v>3</v>
      </c>
    </row>
    <row r="18" spans="1:12" s="32" customFormat="1" ht="13.5">
      <c r="A18" s="1" t="s">
        <v>75</v>
      </c>
      <c r="B18" s="67">
        <v>8</v>
      </c>
      <c r="C18" s="71">
        <v>20</v>
      </c>
      <c r="D18" s="31">
        <v>19</v>
      </c>
      <c r="E18" s="105">
        <v>11</v>
      </c>
      <c r="F18" s="23">
        <v>0</v>
      </c>
      <c r="G18" s="31">
        <v>7</v>
      </c>
      <c r="H18" s="74">
        <v>1</v>
      </c>
      <c r="I18" s="74">
        <v>4</v>
      </c>
      <c r="J18" s="74">
        <v>17</v>
      </c>
      <c r="K18" s="74">
        <v>2</v>
      </c>
      <c r="L18" s="23">
        <v>0</v>
      </c>
    </row>
    <row r="19" spans="1:12" s="32" customFormat="1" ht="13.5">
      <c r="A19" s="1" t="s">
        <v>76</v>
      </c>
      <c r="B19" s="67">
        <v>8</v>
      </c>
      <c r="C19" s="71">
        <v>14</v>
      </c>
      <c r="D19" s="31">
        <v>14</v>
      </c>
      <c r="E19" s="105">
        <v>8</v>
      </c>
      <c r="F19" s="23">
        <v>0</v>
      </c>
      <c r="G19" s="31">
        <v>6</v>
      </c>
      <c r="H19" s="74">
        <v>2</v>
      </c>
      <c r="I19" s="74">
        <v>0</v>
      </c>
      <c r="J19" s="74">
        <v>13</v>
      </c>
      <c r="K19" s="74">
        <v>1</v>
      </c>
      <c r="L19" s="23">
        <v>0</v>
      </c>
    </row>
    <row r="20" spans="1:12" s="32" customFormat="1" ht="13.5">
      <c r="A20" s="1" t="s">
        <v>116</v>
      </c>
      <c r="B20" s="70">
        <v>213</v>
      </c>
      <c r="C20" s="72">
        <v>192</v>
      </c>
      <c r="D20" s="47">
        <v>200</v>
      </c>
      <c r="E20" s="106">
        <v>202</v>
      </c>
      <c r="F20" s="53">
        <v>0</v>
      </c>
      <c r="G20" s="47">
        <v>214</v>
      </c>
      <c r="H20" s="75">
        <v>25</v>
      </c>
      <c r="I20" s="75">
        <v>12</v>
      </c>
      <c r="J20" s="75">
        <v>154</v>
      </c>
      <c r="K20" s="75">
        <v>6</v>
      </c>
      <c r="L20" s="53">
        <v>2</v>
      </c>
    </row>
    <row r="21" spans="1:12" ht="13.5">
      <c r="A21" s="8" t="s">
        <v>0</v>
      </c>
      <c r="B21" s="17">
        <f aca="true" t="shared" si="0" ref="B21:L21">SUM(B7:B20)</f>
        <v>1407</v>
      </c>
      <c r="C21" s="17">
        <f t="shared" si="0"/>
        <v>1874</v>
      </c>
      <c r="D21" s="17">
        <f t="shared" si="0"/>
        <v>1816</v>
      </c>
      <c r="E21" s="17">
        <f t="shared" si="0"/>
        <v>1483</v>
      </c>
      <c r="F21" s="17">
        <f t="shared" si="0"/>
        <v>0</v>
      </c>
      <c r="G21" s="17">
        <f t="shared" si="0"/>
        <v>1383</v>
      </c>
      <c r="H21" s="17">
        <f t="shared" si="0"/>
        <v>160</v>
      </c>
      <c r="I21" s="17">
        <f t="shared" si="0"/>
        <v>110</v>
      </c>
      <c r="J21" s="17">
        <f t="shared" si="0"/>
        <v>1658</v>
      </c>
      <c r="K21" s="17">
        <f t="shared" si="0"/>
        <v>44</v>
      </c>
      <c r="L21" s="17">
        <f t="shared" si="0"/>
        <v>29</v>
      </c>
    </row>
    <row r="22" spans="1:6" ht="13.5">
      <c r="A22" s="34"/>
      <c r="B22" s="48"/>
      <c r="C22" s="48"/>
      <c r="D22" s="48"/>
      <c r="E22" s="48"/>
      <c r="F22" s="48"/>
    </row>
  </sheetData>
  <sheetProtection selectLockedCells="1"/>
  <mergeCells count="9">
    <mergeCell ref="G2:L2"/>
    <mergeCell ref="G3:L3"/>
    <mergeCell ref="G1:L1"/>
    <mergeCell ref="B1:C1"/>
    <mergeCell ref="B3:C3"/>
    <mergeCell ref="B2:C2"/>
    <mergeCell ref="D1:F1"/>
    <mergeCell ref="D2:F2"/>
    <mergeCell ref="D3:F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1" sqref="G21:L21"/>
    </sheetView>
  </sheetViews>
  <sheetFormatPr defaultColWidth="9.140625" defaultRowHeight="12.75"/>
  <cols>
    <col min="1" max="1" width="11.140625" style="16" bestFit="1" customWidth="1"/>
    <col min="2" max="6" width="8.7109375" style="10" customWidth="1"/>
    <col min="7" max="11" width="8.7109375" style="35" customWidth="1"/>
    <col min="12" max="12" width="11.7109375" style="10" bestFit="1" customWidth="1"/>
    <col min="13" max="16384" width="9.140625" style="10" customWidth="1"/>
  </cols>
  <sheetData>
    <row r="1" spans="1:12" ht="13.5">
      <c r="A1" s="24"/>
      <c r="B1" s="121"/>
      <c r="C1" s="122"/>
      <c r="D1" s="122"/>
      <c r="E1" s="122"/>
      <c r="F1" s="123"/>
      <c r="G1" s="128"/>
      <c r="H1" s="129"/>
      <c r="I1" s="130"/>
      <c r="J1" s="128"/>
      <c r="K1" s="129"/>
      <c r="L1" s="103"/>
    </row>
    <row r="2" spans="1:12" s="26" customFormat="1" ht="13.5">
      <c r="A2" s="25"/>
      <c r="B2" s="115"/>
      <c r="C2" s="116"/>
      <c r="D2" s="116"/>
      <c r="E2" s="116"/>
      <c r="F2" s="117"/>
      <c r="G2" s="124" t="s">
        <v>1</v>
      </c>
      <c r="H2" s="127"/>
      <c r="I2" s="125"/>
      <c r="J2" s="124" t="s">
        <v>5</v>
      </c>
      <c r="K2" s="125"/>
      <c r="L2" s="44" t="s">
        <v>6</v>
      </c>
    </row>
    <row r="3" spans="1:12" s="26" customFormat="1" ht="13.5">
      <c r="A3" s="27"/>
      <c r="B3" s="118" t="s">
        <v>2</v>
      </c>
      <c r="C3" s="119"/>
      <c r="D3" s="119"/>
      <c r="E3" s="119"/>
      <c r="F3" s="120"/>
      <c r="G3" s="118" t="s">
        <v>2</v>
      </c>
      <c r="H3" s="119"/>
      <c r="I3" s="120"/>
      <c r="J3" s="118" t="s">
        <v>9</v>
      </c>
      <c r="K3" s="119"/>
      <c r="L3" s="7" t="s">
        <v>10</v>
      </c>
    </row>
    <row r="4" spans="1:12" ht="13.5" customHeight="1">
      <c r="A4" s="28"/>
      <c r="B4" s="2" t="s">
        <v>120</v>
      </c>
      <c r="C4" s="2" t="s">
        <v>120</v>
      </c>
      <c r="D4" s="2" t="s">
        <v>120</v>
      </c>
      <c r="E4" s="2" t="s">
        <v>120</v>
      </c>
      <c r="F4" s="2" t="s">
        <v>120</v>
      </c>
      <c r="G4" s="2" t="s">
        <v>94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s="11" customFormat="1" ht="87.75" customHeight="1" thickBot="1">
      <c r="A5" s="29" t="s">
        <v>16</v>
      </c>
      <c r="B5" s="6" t="s">
        <v>123</v>
      </c>
      <c r="C5" s="6" t="s">
        <v>95</v>
      </c>
      <c r="D5" s="6" t="s">
        <v>96</v>
      </c>
      <c r="E5" s="6" t="s">
        <v>89</v>
      </c>
      <c r="F5" s="6" t="s">
        <v>90</v>
      </c>
      <c r="G5" s="6" t="s">
        <v>91</v>
      </c>
      <c r="H5" s="6" t="s">
        <v>33</v>
      </c>
      <c r="I5" s="6" t="s">
        <v>47</v>
      </c>
      <c r="J5" s="4" t="s">
        <v>39</v>
      </c>
      <c r="K5" s="4" t="s">
        <v>56</v>
      </c>
      <c r="L5" s="4" t="s">
        <v>48</v>
      </c>
    </row>
    <row r="6" spans="1:12" s="15" customFormat="1" ht="14.25" thickBo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s="15" customFormat="1" ht="13.5">
      <c r="A7" s="1" t="s">
        <v>64</v>
      </c>
      <c r="B7" s="30">
        <v>0</v>
      </c>
      <c r="C7" s="73">
        <v>0</v>
      </c>
      <c r="D7" s="73">
        <v>0</v>
      </c>
      <c r="E7" s="73">
        <v>0</v>
      </c>
      <c r="F7" s="19">
        <v>0</v>
      </c>
      <c r="G7" s="30">
        <v>1</v>
      </c>
      <c r="H7" s="73">
        <v>46</v>
      </c>
      <c r="I7" s="19">
        <v>27</v>
      </c>
      <c r="J7" s="30">
        <v>44</v>
      </c>
      <c r="K7" s="89">
        <v>32</v>
      </c>
      <c r="L7" s="18">
        <v>58</v>
      </c>
    </row>
    <row r="8" spans="1:12" s="15" customFormat="1" ht="13.5">
      <c r="A8" s="1" t="s">
        <v>65</v>
      </c>
      <c r="B8" s="31">
        <v>0</v>
      </c>
      <c r="C8" s="74">
        <v>0</v>
      </c>
      <c r="D8" s="74">
        <v>0</v>
      </c>
      <c r="E8" s="74">
        <v>0</v>
      </c>
      <c r="F8" s="23">
        <v>0</v>
      </c>
      <c r="G8" s="31">
        <v>6</v>
      </c>
      <c r="H8" s="74">
        <v>77</v>
      </c>
      <c r="I8" s="23">
        <v>112</v>
      </c>
      <c r="J8" s="31">
        <v>72</v>
      </c>
      <c r="K8" s="90">
        <v>125</v>
      </c>
      <c r="L8" s="22">
        <v>145</v>
      </c>
    </row>
    <row r="9" spans="1:12" s="15" customFormat="1" ht="13.5">
      <c r="A9" s="1" t="s">
        <v>66</v>
      </c>
      <c r="B9" s="31">
        <v>0</v>
      </c>
      <c r="C9" s="74">
        <v>0</v>
      </c>
      <c r="D9" s="74">
        <v>0</v>
      </c>
      <c r="E9" s="74">
        <v>0</v>
      </c>
      <c r="F9" s="23">
        <v>0</v>
      </c>
      <c r="G9" s="31">
        <v>17</v>
      </c>
      <c r="H9" s="74">
        <v>138</v>
      </c>
      <c r="I9" s="23">
        <v>120</v>
      </c>
      <c r="J9" s="33">
        <v>126</v>
      </c>
      <c r="K9" s="91">
        <v>149</v>
      </c>
      <c r="L9" s="22">
        <v>191</v>
      </c>
    </row>
    <row r="10" spans="1:12" s="15" customFormat="1" ht="13.5">
      <c r="A10" s="1" t="s">
        <v>67</v>
      </c>
      <c r="B10" s="31">
        <v>0</v>
      </c>
      <c r="C10" s="74">
        <v>0</v>
      </c>
      <c r="D10" s="74">
        <v>0</v>
      </c>
      <c r="E10" s="74">
        <v>0</v>
      </c>
      <c r="F10" s="23">
        <v>0</v>
      </c>
      <c r="G10" s="31">
        <v>4</v>
      </c>
      <c r="H10" s="74">
        <v>82</v>
      </c>
      <c r="I10" s="23">
        <v>69</v>
      </c>
      <c r="J10" s="31">
        <v>74</v>
      </c>
      <c r="K10" s="92">
        <v>78</v>
      </c>
      <c r="L10" s="22">
        <v>112</v>
      </c>
    </row>
    <row r="11" spans="1:12" s="15" customFormat="1" ht="13.5">
      <c r="A11" s="1" t="s">
        <v>68</v>
      </c>
      <c r="B11" s="31">
        <v>0</v>
      </c>
      <c r="C11" s="74">
        <v>0</v>
      </c>
      <c r="D11" s="74">
        <v>0</v>
      </c>
      <c r="E11" s="74">
        <v>0</v>
      </c>
      <c r="F11" s="23">
        <v>0</v>
      </c>
      <c r="G11" s="31">
        <v>19</v>
      </c>
      <c r="H11" s="74">
        <v>264</v>
      </c>
      <c r="I11" s="23">
        <v>192</v>
      </c>
      <c r="J11" s="31">
        <v>245</v>
      </c>
      <c r="K11" s="92">
        <v>221</v>
      </c>
      <c r="L11" s="22">
        <v>360</v>
      </c>
    </row>
    <row r="12" spans="1:12" s="15" customFormat="1" ht="13.5">
      <c r="A12" s="1" t="s">
        <v>69</v>
      </c>
      <c r="B12" s="31">
        <v>0</v>
      </c>
      <c r="C12" s="74">
        <v>0</v>
      </c>
      <c r="D12" s="74">
        <v>0</v>
      </c>
      <c r="E12" s="74">
        <v>0</v>
      </c>
      <c r="F12" s="23">
        <v>0</v>
      </c>
      <c r="G12" s="31">
        <v>28</v>
      </c>
      <c r="H12" s="74">
        <v>276</v>
      </c>
      <c r="I12" s="23">
        <v>234</v>
      </c>
      <c r="J12" s="31">
        <v>253</v>
      </c>
      <c r="K12" s="92">
        <v>287</v>
      </c>
      <c r="L12" s="22">
        <v>413</v>
      </c>
    </row>
    <row r="13" spans="1:12" s="15" customFormat="1" ht="13.5">
      <c r="A13" s="1" t="s">
        <v>70</v>
      </c>
      <c r="B13" s="31">
        <v>0</v>
      </c>
      <c r="C13" s="74">
        <v>0</v>
      </c>
      <c r="D13" s="74">
        <v>0</v>
      </c>
      <c r="E13" s="74">
        <v>0</v>
      </c>
      <c r="F13" s="23">
        <v>0</v>
      </c>
      <c r="G13" s="31">
        <v>1</v>
      </c>
      <c r="H13" s="74">
        <v>20</v>
      </c>
      <c r="I13" s="23">
        <v>28</v>
      </c>
      <c r="J13" s="31">
        <v>19</v>
      </c>
      <c r="K13" s="92">
        <v>29</v>
      </c>
      <c r="L13" s="22">
        <v>28</v>
      </c>
    </row>
    <row r="14" spans="1:12" s="15" customFormat="1" ht="13.5">
      <c r="A14" s="1" t="s">
        <v>71</v>
      </c>
      <c r="B14" s="31">
        <v>0</v>
      </c>
      <c r="C14" s="74">
        <v>0</v>
      </c>
      <c r="D14" s="74">
        <v>0</v>
      </c>
      <c r="E14" s="74">
        <v>0</v>
      </c>
      <c r="F14" s="23">
        <v>0</v>
      </c>
      <c r="G14" s="31">
        <v>6</v>
      </c>
      <c r="H14" s="74">
        <v>58</v>
      </c>
      <c r="I14" s="23">
        <v>53</v>
      </c>
      <c r="J14" s="31">
        <v>51</v>
      </c>
      <c r="K14" s="92">
        <v>66</v>
      </c>
      <c r="L14" s="22">
        <v>86</v>
      </c>
    </row>
    <row r="15" spans="1:12" s="15" customFormat="1" ht="13.5">
      <c r="A15" s="1" t="s">
        <v>72</v>
      </c>
      <c r="B15" s="31">
        <v>0</v>
      </c>
      <c r="C15" s="74">
        <v>0</v>
      </c>
      <c r="D15" s="74">
        <v>0</v>
      </c>
      <c r="E15" s="74">
        <v>0</v>
      </c>
      <c r="F15" s="23">
        <v>0</v>
      </c>
      <c r="G15" s="31">
        <v>24</v>
      </c>
      <c r="H15" s="74">
        <v>281</v>
      </c>
      <c r="I15" s="23">
        <v>160</v>
      </c>
      <c r="J15" s="31">
        <v>274</v>
      </c>
      <c r="K15" s="92">
        <v>195</v>
      </c>
      <c r="L15" s="22">
        <v>352</v>
      </c>
    </row>
    <row r="16" spans="1:12" s="32" customFormat="1" ht="13.5">
      <c r="A16" s="1" t="s">
        <v>73</v>
      </c>
      <c r="B16" s="31">
        <v>0</v>
      </c>
      <c r="C16" s="74">
        <v>0</v>
      </c>
      <c r="D16" s="74">
        <v>0</v>
      </c>
      <c r="E16" s="74">
        <v>0</v>
      </c>
      <c r="F16" s="23">
        <v>0</v>
      </c>
      <c r="G16" s="31">
        <v>12</v>
      </c>
      <c r="H16" s="74">
        <v>241</v>
      </c>
      <c r="I16" s="23">
        <v>132</v>
      </c>
      <c r="J16" s="31">
        <v>202</v>
      </c>
      <c r="K16" s="92">
        <v>183</v>
      </c>
      <c r="L16" s="22">
        <v>314</v>
      </c>
    </row>
    <row r="17" spans="1:12" s="32" customFormat="1" ht="13.5">
      <c r="A17" s="1" t="s">
        <v>74</v>
      </c>
      <c r="B17" s="31">
        <v>0</v>
      </c>
      <c r="C17" s="74">
        <v>0</v>
      </c>
      <c r="D17" s="74">
        <v>0</v>
      </c>
      <c r="E17" s="74">
        <v>0</v>
      </c>
      <c r="F17" s="23">
        <v>0</v>
      </c>
      <c r="G17" s="31">
        <v>10</v>
      </c>
      <c r="H17" s="74">
        <v>49</v>
      </c>
      <c r="I17" s="23">
        <v>15</v>
      </c>
      <c r="J17" s="31">
        <v>52</v>
      </c>
      <c r="K17" s="92">
        <v>19</v>
      </c>
      <c r="L17" s="22">
        <v>55</v>
      </c>
    </row>
    <row r="18" spans="1:12" s="32" customFormat="1" ht="13.5">
      <c r="A18" s="1" t="s">
        <v>75</v>
      </c>
      <c r="B18" s="31">
        <v>0</v>
      </c>
      <c r="C18" s="74">
        <v>0</v>
      </c>
      <c r="D18" s="74">
        <v>0</v>
      </c>
      <c r="E18" s="74">
        <v>0</v>
      </c>
      <c r="F18" s="23">
        <v>0</v>
      </c>
      <c r="G18" s="31">
        <v>3</v>
      </c>
      <c r="H18" s="74">
        <v>19</v>
      </c>
      <c r="I18" s="23">
        <v>7</v>
      </c>
      <c r="J18" s="31">
        <v>19</v>
      </c>
      <c r="K18" s="92">
        <v>9</v>
      </c>
      <c r="L18" s="22">
        <v>17</v>
      </c>
    </row>
    <row r="19" spans="1:12" s="32" customFormat="1" ht="13.5">
      <c r="A19" s="1" t="s">
        <v>76</v>
      </c>
      <c r="B19" s="31">
        <v>0</v>
      </c>
      <c r="C19" s="74">
        <v>0</v>
      </c>
      <c r="D19" s="74">
        <v>0</v>
      </c>
      <c r="E19" s="74">
        <v>0</v>
      </c>
      <c r="F19" s="23">
        <v>0</v>
      </c>
      <c r="G19" s="31">
        <v>1</v>
      </c>
      <c r="H19" s="74">
        <v>14</v>
      </c>
      <c r="I19" s="23">
        <v>7</v>
      </c>
      <c r="J19" s="31">
        <v>14</v>
      </c>
      <c r="K19" s="92">
        <v>8</v>
      </c>
      <c r="L19" s="22">
        <v>15</v>
      </c>
    </row>
    <row r="20" spans="1:12" s="32" customFormat="1" ht="13.5">
      <c r="A20" s="1" t="s">
        <v>116</v>
      </c>
      <c r="B20" s="47">
        <v>0</v>
      </c>
      <c r="C20" s="75">
        <v>0</v>
      </c>
      <c r="D20" s="75">
        <v>0</v>
      </c>
      <c r="E20" s="75">
        <v>0</v>
      </c>
      <c r="F20" s="53">
        <v>0</v>
      </c>
      <c r="G20" s="47">
        <v>14</v>
      </c>
      <c r="H20" s="75">
        <v>183</v>
      </c>
      <c r="I20" s="53">
        <v>206</v>
      </c>
      <c r="J20" s="47">
        <v>183</v>
      </c>
      <c r="K20" s="93">
        <v>223</v>
      </c>
      <c r="L20" s="107">
        <v>288</v>
      </c>
    </row>
    <row r="21" spans="1:12" ht="13.5">
      <c r="A21" s="8" t="s">
        <v>0</v>
      </c>
      <c r="B21" s="17">
        <f aca="true" t="shared" si="0" ref="B21:L21">SUM(B7:B20)</f>
        <v>0</v>
      </c>
      <c r="C21" s="17">
        <f t="shared" si="0"/>
        <v>0</v>
      </c>
      <c r="D21" s="17">
        <f t="shared" si="0"/>
        <v>0</v>
      </c>
      <c r="E21" s="17">
        <f t="shared" si="0"/>
        <v>0</v>
      </c>
      <c r="F21" s="17">
        <f t="shared" si="0"/>
        <v>0</v>
      </c>
      <c r="G21" s="17">
        <f t="shared" si="0"/>
        <v>146</v>
      </c>
      <c r="H21" s="17">
        <f t="shared" si="0"/>
        <v>1748</v>
      </c>
      <c r="I21" s="17">
        <f t="shared" si="0"/>
        <v>1362</v>
      </c>
      <c r="J21" s="17">
        <f t="shared" si="0"/>
        <v>1628</v>
      </c>
      <c r="K21" s="17">
        <f t="shared" si="0"/>
        <v>1624</v>
      </c>
      <c r="L21" s="17">
        <f t="shared" si="0"/>
        <v>2434</v>
      </c>
    </row>
    <row r="22" ht="13.5">
      <c r="A22" s="34"/>
    </row>
  </sheetData>
  <sheetProtection selectLockedCells="1"/>
  <mergeCells count="9">
    <mergeCell ref="B3:F3"/>
    <mergeCell ref="G3:I3"/>
    <mergeCell ref="G1:I1"/>
    <mergeCell ref="J1:K1"/>
    <mergeCell ref="J3:K3"/>
    <mergeCell ref="G2:I2"/>
    <mergeCell ref="J2:K2"/>
    <mergeCell ref="B1:F1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pane xSplit="1" ySplit="5" topLeftCell="B6" activePane="bottomRight" state="frozen"/>
      <selection pane="topLeft" activeCell="I31" sqref="I31"/>
      <selection pane="topRight" activeCell="I31" sqref="I31"/>
      <selection pane="bottomLeft" activeCell="I31" sqref="I31"/>
      <selection pane="bottomRight" activeCell="B20" sqref="B20:G20"/>
    </sheetView>
  </sheetViews>
  <sheetFormatPr defaultColWidth="9.140625" defaultRowHeight="12.75"/>
  <cols>
    <col min="1" max="1" width="11.140625" style="16" bestFit="1" customWidth="1"/>
    <col min="2" max="5" width="8.7109375" style="10" customWidth="1"/>
    <col min="6" max="7" width="9.7109375" style="10" customWidth="1"/>
    <col min="8" max="9" width="8.7109375" style="10" customWidth="1"/>
    <col min="10" max="16384" width="9.140625" style="10" customWidth="1"/>
  </cols>
  <sheetData>
    <row r="1" spans="1:9" ht="13.5">
      <c r="A1" s="24"/>
      <c r="B1" s="131" t="s">
        <v>6</v>
      </c>
      <c r="C1" s="132"/>
      <c r="D1" s="134" t="s">
        <v>7</v>
      </c>
      <c r="E1" s="134"/>
      <c r="F1" s="126" t="s">
        <v>8</v>
      </c>
      <c r="G1" s="126"/>
      <c r="H1" s="128" t="s">
        <v>121</v>
      </c>
      <c r="I1" s="130"/>
    </row>
    <row r="2" spans="1:9" ht="13.5">
      <c r="A2" s="27"/>
      <c r="B2" s="118" t="s">
        <v>11</v>
      </c>
      <c r="C2" s="120"/>
      <c r="D2" s="135" t="s">
        <v>12</v>
      </c>
      <c r="E2" s="135"/>
      <c r="F2" s="135" t="s">
        <v>13</v>
      </c>
      <c r="G2" s="135"/>
      <c r="H2" s="124" t="s">
        <v>122</v>
      </c>
      <c r="I2" s="125"/>
    </row>
    <row r="3" spans="1:9" ht="13.5">
      <c r="A3" s="28"/>
      <c r="B3" s="2" t="s">
        <v>4</v>
      </c>
      <c r="C3" s="2" t="s">
        <v>3</v>
      </c>
      <c r="D3" s="2" t="s">
        <v>3</v>
      </c>
      <c r="E3" s="3" t="s">
        <v>4</v>
      </c>
      <c r="F3" s="3" t="s">
        <v>3</v>
      </c>
      <c r="G3" s="3" t="s">
        <v>4</v>
      </c>
      <c r="H3" s="118" t="s">
        <v>113</v>
      </c>
      <c r="I3" s="133"/>
    </row>
    <row r="4" spans="1:9" ht="87.75" customHeight="1" thickBot="1">
      <c r="A4" s="29" t="s">
        <v>16</v>
      </c>
      <c r="B4" s="4" t="s">
        <v>34</v>
      </c>
      <c r="C4" s="4" t="s">
        <v>49</v>
      </c>
      <c r="D4" s="5" t="s">
        <v>50</v>
      </c>
      <c r="E4" s="5" t="s">
        <v>35</v>
      </c>
      <c r="F4" s="5" t="s">
        <v>51</v>
      </c>
      <c r="G4" s="5" t="s">
        <v>52</v>
      </c>
      <c r="H4" s="113" t="s">
        <v>114</v>
      </c>
      <c r="I4" s="114" t="s">
        <v>115</v>
      </c>
    </row>
    <row r="5" spans="1:9" ht="14.25" thickBot="1">
      <c r="A5" s="12"/>
      <c r="B5" s="13"/>
      <c r="C5" s="13"/>
      <c r="D5" s="13"/>
      <c r="E5" s="13"/>
      <c r="F5" s="13"/>
      <c r="G5" s="13"/>
      <c r="H5" s="13"/>
      <c r="I5" s="14"/>
    </row>
    <row r="6" spans="1:9" ht="13.5">
      <c r="A6" s="108" t="s">
        <v>64</v>
      </c>
      <c r="B6" s="30">
        <v>43</v>
      </c>
      <c r="C6" s="84">
        <v>31</v>
      </c>
      <c r="D6" s="30">
        <v>30</v>
      </c>
      <c r="E6" s="19">
        <v>45</v>
      </c>
      <c r="F6" s="30">
        <v>29</v>
      </c>
      <c r="G6" s="19">
        <v>46</v>
      </c>
      <c r="H6" s="97">
        <v>25</v>
      </c>
      <c r="I6" s="98">
        <v>48</v>
      </c>
    </row>
    <row r="7" spans="1:9" ht="13.5">
      <c r="A7" s="109" t="s">
        <v>65</v>
      </c>
      <c r="B7" s="31">
        <v>70</v>
      </c>
      <c r="C7" s="92">
        <v>130</v>
      </c>
      <c r="D7" s="31">
        <v>118</v>
      </c>
      <c r="E7" s="23">
        <v>78</v>
      </c>
      <c r="F7" s="31">
        <v>124</v>
      </c>
      <c r="G7" s="23">
        <v>79</v>
      </c>
      <c r="H7" s="99">
        <v>82</v>
      </c>
      <c r="I7" s="100">
        <v>113</v>
      </c>
    </row>
    <row r="8" spans="1:9" ht="13.5">
      <c r="A8" s="109" t="s">
        <v>66</v>
      </c>
      <c r="B8" s="33">
        <v>132</v>
      </c>
      <c r="C8" s="91">
        <v>139</v>
      </c>
      <c r="D8" s="31">
        <v>122</v>
      </c>
      <c r="E8" s="23">
        <v>147</v>
      </c>
      <c r="F8" s="31">
        <v>145</v>
      </c>
      <c r="G8" s="23">
        <v>136</v>
      </c>
      <c r="H8" s="99">
        <v>126</v>
      </c>
      <c r="I8" s="100">
        <v>139</v>
      </c>
    </row>
    <row r="9" spans="1:9" ht="13.5">
      <c r="A9" s="109" t="s">
        <v>67</v>
      </c>
      <c r="B9" s="31">
        <v>76</v>
      </c>
      <c r="C9" s="92">
        <v>72</v>
      </c>
      <c r="D9" s="31">
        <v>63</v>
      </c>
      <c r="E9" s="23">
        <v>88</v>
      </c>
      <c r="F9" s="31">
        <v>83</v>
      </c>
      <c r="G9" s="23">
        <v>70</v>
      </c>
      <c r="H9" s="99">
        <v>71</v>
      </c>
      <c r="I9" s="100">
        <v>66</v>
      </c>
    </row>
    <row r="10" spans="1:9" ht="13.5">
      <c r="A10" s="109" t="s">
        <v>68</v>
      </c>
      <c r="B10" s="31">
        <v>244</v>
      </c>
      <c r="C10" s="92">
        <v>217</v>
      </c>
      <c r="D10" s="31">
        <v>198</v>
      </c>
      <c r="E10" s="23">
        <v>265</v>
      </c>
      <c r="F10" s="31">
        <v>245</v>
      </c>
      <c r="G10" s="23">
        <v>227</v>
      </c>
      <c r="H10" s="99">
        <v>209</v>
      </c>
      <c r="I10" s="100">
        <v>223</v>
      </c>
    </row>
    <row r="11" spans="1:9" ht="13.5">
      <c r="A11" s="109" t="s">
        <v>69</v>
      </c>
      <c r="B11" s="31">
        <v>272</v>
      </c>
      <c r="C11" s="92">
        <v>260</v>
      </c>
      <c r="D11" s="31">
        <v>254</v>
      </c>
      <c r="E11" s="23">
        <v>274</v>
      </c>
      <c r="F11" s="31">
        <v>292</v>
      </c>
      <c r="G11" s="23">
        <v>252</v>
      </c>
      <c r="H11" s="99">
        <v>252</v>
      </c>
      <c r="I11" s="100">
        <v>265</v>
      </c>
    </row>
    <row r="12" spans="1:9" ht="13.5">
      <c r="A12" s="109" t="s">
        <v>70</v>
      </c>
      <c r="B12" s="31">
        <v>19</v>
      </c>
      <c r="C12" s="92">
        <v>29</v>
      </c>
      <c r="D12" s="31">
        <v>28</v>
      </c>
      <c r="E12" s="23">
        <v>16</v>
      </c>
      <c r="F12" s="31">
        <v>29</v>
      </c>
      <c r="G12" s="23">
        <v>20</v>
      </c>
      <c r="H12" s="99">
        <v>20</v>
      </c>
      <c r="I12" s="100">
        <v>27</v>
      </c>
    </row>
    <row r="13" spans="1:9" ht="13.5">
      <c r="A13" s="109" t="s">
        <v>71</v>
      </c>
      <c r="B13" s="31">
        <v>54</v>
      </c>
      <c r="C13" s="92">
        <v>62</v>
      </c>
      <c r="D13" s="31">
        <v>58</v>
      </c>
      <c r="E13" s="23">
        <v>55</v>
      </c>
      <c r="F13" s="31">
        <v>65</v>
      </c>
      <c r="G13" s="23">
        <v>51</v>
      </c>
      <c r="H13" s="99">
        <v>49</v>
      </c>
      <c r="I13" s="100">
        <v>62</v>
      </c>
    </row>
    <row r="14" spans="1:9" ht="13.5">
      <c r="A14" s="109" t="s">
        <v>72</v>
      </c>
      <c r="B14" s="31">
        <v>284</v>
      </c>
      <c r="C14" s="92">
        <v>179</v>
      </c>
      <c r="D14" s="31">
        <v>164</v>
      </c>
      <c r="E14" s="23">
        <v>290</v>
      </c>
      <c r="F14" s="31">
        <v>211</v>
      </c>
      <c r="G14" s="23">
        <v>260</v>
      </c>
      <c r="H14" s="99">
        <v>208</v>
      </c>
      <c r="I14" s="100">
        <v>232</v>
      </c>
    </row>
    <row r="15" spans="1:9" ht="13.5">
      <c r="A15" s="109" t="s">
        <v>73</v>
      </c>
      <c r="B15" s="31">
        <v>225</v>
      </c>
      <c r="C15" s="92">
        <v>158</v>
      </c>
      <c r="D15" s="31">
        <v>159</v>
      </c>
      <c r="E15" s="23">
        <v>221</v>
      </c>
      <c r="F15" s="31">
        <v>172</v>
      </c>
      <c r="G15" s="23">
        <v>217</v>
      </c>
      <c r="H15" s="99">
        <v>158</v>
      </c>
      <c r="I15" s="100">
        <v>209</v>
      </c>
    </row>
    <row r="16" spans="1:9" ht="13.5">
      <c r="A16" s="109" t="s">
        <v>74</v>
      </c>
      <c r="B16" s="31">
        <v>50</v>
      </c>
      <c r="C16" s="92">
        <v>21</v>
      </c>
      <c r="D16" s="31">
        <v>15</v>
      </c>
      <c r="E16" s="23">
        <v>55</v>
      </c>
      <c r="F16" s="31">
        <v>21</v>
      </c>
      <c r="G16" s="23">
        <v>51</v>
      </c>
      <c r="H16" s="99">
        <v>34</v>
      </c>
      <c r="I16" s="100">
        <v>37</v>
      </c>
    </row>
    <row r="17" spans="1:9" ht="13.5">
      <c r="A17" s="109" t="s">
        <v>75</v>
      </c>
      <c r="B17" s="31">
        <v>17</v>
      </c>
      <c r="C17" s="92">
        <v>11</v>
      </c>
      <c r="D17" s="31">
        <v>10</v>
      </c>
      <c r="E17" s="23">
        <v>20</v>
      </c>
      <c r="F17" s="31">
        <v>10</v>
      </c>
      <c r="G17" s="23">
        <v>16</v>
      </c>
      <c r="H17" s="99">
        <v>17</v>
      </c>
      <c r="I17" s="100">
        <v>10</v>
      </c>
    </row>
    <row r="18" spans="1:10" ht="13.5">
      <c r="A18" s="109" t="s">
        <v>76</v>
      </c>
      <c r="B18" s="31">
        <v>14</v>
      </c>
      <c r="C18" s="92">
        <v>7</v>
      </c>
      <c r="D18" s="31">
        <v>8</v>
      </c>
      <c r="E18" s="23">
        <v>14</v>
      </c>
      <c r="F18" s="31">
        <v>7</v>
      </c>
      <c r="G18" s="23">
        <v>14</v>
      </c>
      <c r="H18" s="99">
        <v>14</v>
      </c>
      <c r="I18" s="100">
        <v>5</v>
      </c>
      <c r="J18" s="10" t="s">
        <v>128</v>
      </c>
    </row>
    <row r="19" spans="1:9" ht="13.5">
      <c r="A19" s="110" t="s">
        <v>116</v>
      </c>
      <c r="B19" s="47">
        <v>178</v>
      </c>
      <c r="C19" s="93">
        <v>222</v>
      </c>
      <c r="D19" s="47">
        <v>207</v>
      </c>
      <c r="E19" s="53">
        <v>182</v>
      </c>
      <c r="F19" s="47">
        <v>231</v>
      </c>
      <c r="G19" s="53">
        <v>175</v>
      </c>
      <c r="H19" s="101">
        <v>185</v>
      </c>
      <c r="I19" s="102">
        <v>185</v>
      </c>
    </row>
    <row r="20" spans="1:9" ht="13.5">
      <c r="A20" s="8" t="s">
        <v>0</v>
      </c>
      <c r="B20" s="17">
        <f aca="true" t="shared" si="0" ref="B20:I20">SUM(B6:B19)</f>
        <v>1678</v>
      </c>
      <c r="C20" s="17">
        <f t="shared" si="0"/>
        <v>1538</v>
      </c>
      <c r="D20" s="17">
        <f t="shared" si="0"/>
        <v>1434</v>
      </c>
      <c r="E20" s="17">
        <f t="shared" si="0"/>
        <v>1750</v>
      </c>
      <c r="F20" s="17">
        <f t="shared" si="0"/>
        <v>1664</v>
      </c>
      <c r="G20" s="17">
        <f t="shared" si="0"/>
        <v>1614</v>
      </c>
      <c r="H20" s="17">
        <f t="shared" si="0"/>
        <v>1450</v>
      </c>
      <c r="I20" s="17">
        <f t="shared" si="0"/>
        <v>1621</v>
      </c>
    </row>
  </sheetData>
  <sheetProtection selectLockedCells="1"/>
  <mergeCells count="9">
    <mergeCell ref="B1:C1"/>
    <mergeCell ref="B2:C2"/>
    <mergeCell ref="H3:I3"/>
    <mergeCell ref="H1:I1"/>
    <mergeCell ref="D1:E1"/>
    <mergeCell ref="F1:G1"/>
    <mergeCell ref="D2:E2"/>
    <mergeCell ref="F2:G2"/>
    <mergeCell ref="H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zoomScalePageLayoutView="0" workbookViewId="0" topLeftCell="A1">
      <pane ySplit="6" topLeftCell="A8" activePane="bottomLeft" state="frozen"/>
      <selection pane="topLeft" activeCell="I31" sqref="I31"/>
      <selection pane="bottomLeft" activeCell="G21" sqref="G21:L21"/>
    </sheetView>
  </sheetViews>
  <sheetFormatPr defaultColWidth="9.140625" defaultRowHeight="12.75"/>
  <cols>
    <col min="1" max="1" width="11.140625" style="16" bestFit="1" customWidth="1"/>
    <col min="2" max="12" width="8.7109375" style="10" customWidth="1"/>
    <col min="13" max="16384" width="9.140625" style="10" customWidth="1"/>
  </cols>
  <sheetData>
    <row r="1" spans="1:12" ht="13.5">
      <c r="A1" s="24"/>
      <c r="B1" s="121"/>
      <c r="C1" s="122"/>
      <c r="D1" s="122"/>
      <c r="E1" s="122"/>
      <c r="F1" s="123"/>
      <c r="G1" s="121"/>
      <c r="H1" s="122"/>
      <c r="I1" s="122"/>
      <c r="J1" s="122"/>
      <c r="K1" s="122"/>
      <c r="L1" s="123"/>
    </row>
    <row r="2" spans="1:12" ht="13.5">
      <c r="A2" s="49"/>
      <c r="B2" s="124"/>
      <c r="C2" s="127"/>
      <c r="D2" s="127"/>
      <c r="E2" s="127"/>
      <c r="F2" s="125"/>
      <c r="G2" s="118" t="s">
        <v>57</v>
      </c>
      <c r="H2" s="119"/>
      <c r="I2" s="119"/>
      <c r="J2" s="119"/>
      <c r="K2" s="119"/>
      <c r="L2" s="120"/>
    </row>
    <row r="3" spans="1:12" ht="13.5">
      <c r="A3" s="27"/>
      <c r="B3" s="124" t="s">
        <v>14</v>
      </c>
      <c r="C3" s="127"/>
      <c r="D3" s="127"/>
      <c r="E3" s="127"/>
      <c r="F3" s="125"/>
      <c r="G3" s="136" t="s">
        <v>23</v>
      </c>
      <c r="H3" s="137"/>
      <c r="I3" s="136" t="s">
        <v>17</v>
      </c>
      <c r="J3" s="137"/>
      <c r="K3" s="136" t="s">
        <v>18</v>
      </c>
      <c r="L3" s="137"/>
    </row>
    <row r="4" spans="1:12" ht="13.5">
      <c r="A4" s="28"/>
      <c r="B4" s="124" t="s">
        <v>15</v>
      </c>
      <c r="C4" s="127"/>
      <c r="D4" s="127"/>
      <c r="E4" s="127"/>
      <c r="F4" s="125"/>
      <c r="G4" s="2" t="s">
        <v>3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ht="87.75" customHeight="1" thickBot="1">
      <c r="A5" s="29" t="s">
        <v>16</v>
      </c>
      <c r="B5" s="6" t="s">
        <v>20</v>
      </c>
      <c r="C5" s="6" t="s">
        <v>21</v>
      </c>
      <c r="D5" s="6" t="s">
        <v>24</v>
      </c>
      <c r="E5" s="6" t="s">
        <v>25</v>
      </c>
      <c r="F5" s="4" t="s">
        <v>22</v>
      </c>
      <c r="G5" s="4" t="s">
        <v>58</v>
      </c>
      <c r="H5" s="4" t="s">
        <v>59</v>
      </c>
      <c r="I5" s="5" t="s">
        <v>60</v>
      </c>
      <c r="J5" s="5" t="s">
        <v>61</v>
      </c>
      <c r="K5" s="5" t="s">
        <v>62</v>
      </c>
      <c r="L5" s="5" t="s">
        <v>63</v>
      </c>
    </row>
    <row r="6" spans="1:12" ht="14.25" thickBo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ht="13.5">
      <c r="A7" s="108" t="s">
        <v>64</v>
      </c>
      <c r="B7" s="18">
        <v>142</v>
      </c>
      <c r="C7" s="19">
        <v>2</v>
      </c>
      <c r="D7" s="39">
        <f>B7+C7</f>
        <v>144</v>
      </c>
      <c r="E7" s="19">
        <v>81</v>
      </c>
      <c r="F7" s="20">
        <f>IF(D7&lt;&gt;0,E7/D7,"")</f>
        <v>0.5625</v>
      </c>
      <c r="G7" s="30">
        <v>34</v>
      </c>
      <c r="H7" s="19">
        <v>44</v>
      </c>
      <c r="I7" s="30">
        <v>35</v>
      </c>
      <c r="J7" s="19">
        <v>43</v>
      </c>
      <c r="K7" s="30">
        <v>32</v>
      </c>
      <c r="L7" s="19">
        <v>46</v>
      </c>
    </row>
    <row r="8" spans="1:12" ht="13.5">
      <c r="A8" s="109" t="s">
        <v>65</v>
      </c>
      <c r="B8" s="22">
        <v>463</v>
      </c>
      <c r="C8" s="23">
        <v>7</v>
      </c>
      <c r="D8" s="40">
        <f aca="true" t="shared" si="0" ref="D8:D19">B8+C8</f>
        <v>470</v>
      </c>
      <c r="E8" s="23">
        <v>216</v>
      </c>
      <c r="F8" s="20">
        <f aca="true" t="shared" si="1" ref="F8:F21">IF(D8&lt;&gt;0,E8/D8,"")</f>
        <v>0.4595744680851064</v>
      </c>
      <c r="G8" s="31">
        <v>135</v>
      </c>
      <c r="H8" s="23">
        <v>70</v>
      </c>
      <c r="I8" s="31">
        <v>125</v>
      </c>
      <c r="J8" s="23">
        <v>81</v>
      </c>
      <c r="K8" s="33">
        <v>117</v>
      </c>
      <c r="L8" s="21">
        <v>83</v>
      </c>
    </row>
    <row r="9" spans="1:12" ht="13.5">
      <c r="A9" s="109" t="s">
        <v>66</v>
      </c>
      <c r="B9" s="22">
        <v>652</v>
      </c>
      <c r="C9" s="23">
        <v>16</v>
      </c>
      <c r="D9" s="40">
        <f t="shared" si="0"/>
        <v>668</v>
      </c>
      <c r="E9" s="23">
        <v>297</v>
      </c>
      <c r="F9" s="20">
        <f t="shared" si="1"/>
        <v>0.44461077844311375</v>
      </c>
      <c r="G9" s="31">
        <v>143</v>
      </c>
      <c r="H9" s="23">
        <v>132</v>
      </c>
      <c r="I9" s="31">
        <v>171</v>
      </c>
      <c r="J9" s="23">
        <v>111</v>
      </c>
      <c r="K9" s="33">
        <v>137</v>
      </c>
      <c r="L9" s="21">
        <v>137</v>
      </c>
    </row>
    <row r="10" spans="1:12" ht="13.5">
      <c r="A10" s="109" t="s">
        <v>67</v>
      </c>
      <c r="B10" s="22">
        <v>313</v>
      </c>
      <c r="C10" s="23">
        <v>12</v>
      </c>
      <c r="D10" s="40">
        <f t="shared" si="0"/>
        <v>325</v>
      </c>
      <c r="E10" s="23">
        <v>160</v>
      </c>
      <c r="F10" s="20">
        <f t="shared" si="1"/>
        <v>0.49230769230769234</v>
      </c>
      <c r="G10" s="31">
        <v>85</v>
      </c>
      <c r="H10" s="23">
        <v>72</v>
      </c>
      <c r="I10" s="31">
        <v>88</v>
      </c>
      <c r="J10" s="23">
        <v>69</v>
      </c>
      <c r="K10" s="33">
        <v>72</v>
      </c>
      <c r="L10" s="21">
        <v>84</v>
      </c>
    </row>
    <row r="11" spans="1:12" ht="13.5">
      <c r="A11" s="109" t="s">
        <v>68</v>
      </c>
      <c r="B11" s="22">
        <v>945</v>
      </c>
      <c r="C11" s="23">
        <v>21</v>
      </c>
      <c r="D11" s="40">
        <f t="shared" si="0"/>
        <v>966</v>
      </c>
      <c r="E11" s="23">
        <v>493</v>
      </c>
      <c r="F11" s="20">
        <f t="shared" si="1"/>
        <v>0.510351966873706</v>
      </c>
      <c r="G11" s="31">
        <v>237</v>
      </c>
      <c r="H11" s="23">
        <v>243</v>
      </c>
      <c r="I11" s="31">
        <v>245</v>
      </c>
      <c r="J11" s="23">
        <v>229</v>
      </c>
      <c r="K11" s="33">
        <v>197</v>
      </c>
      <c r="L11" s="21">
        <v>271</v>
      </c>
    </row>
    <row r="12" spans="1:12" ht="13.5">
      <c r="A12" s="109" t="s">
        <v>69</v>
      </c>
      <c r="B12" s="22">
        <v>1247</v>
      </c>
      <c r="C12" s="23">
        <v>54</v>
      </c>
      <c r="D12" s="40">
        <f t="shared" si="0"/>
        <v>1301</v>
      </c>
      <c r="E12" s="23">
        <v>580</v>
      </c>
      <c r="F12" s="20">
        <f t="shared" si="1"/>
        <v>0.4458109146810146</v>
      </c>
      <c r="G12" s="31">
        <v>284</v>
      </c>
      <c r="H12" s="23">
        <v>268</v>
      </c>
      <c r="I12" s="31">
        <v>297</v>
      </c>
      <c r="J12" s="23">
        <v>256</v>
      </c>
      <c r="K12" s="33">
        <v>252</v>
      </c>
      <c r="L12" s="21">
        <v>294</v>
      </c>
    </row>
    <row r="13" spans="1:12" ht="13.5">
      <c r="A13" s="109" t="s">
        <v>70</v>
      </c>
      <c r="B13" s="22">
        <v>83</v>
      </c>
      <c r="C13" s="23">
        <v>1</v>
      </c>
      <c r="D13" s="40">
        <f t="shared" si="0"/>
        <v>84</v>
      </c>
      <c r="E13" s="23">
        <v>54</v>
      </c>
      <c r="F13" s="20">
        <f t="shared" si="1"/>
        <v>0.6428571428571429</v>
      </c>
      <c r="G13" s="31">
        <v>32</v>
      </c>
      <c r="H13" s="23">
        <v>18</v>
      </c>
      <c r="I13" s="31">
        <v>34</v>
      </c>
      <c r="J13" s="23">
        <v>17</v>
      </c>
      <c r="K13" s="33">
        <v>27</v>
      </c>
      <c r="L13" s="21">
        <v>21</v>
      </c>
    </row>
    <row r="14" spans="1:12" ht="13.5">
      <c r="A14" s="109" t="s">
        <v>71</v>
      </c>
      <c r="B14" s="22">
        <v>337</v>
      </c>
      <c r="C14" s="23">
        <v>5</v>
      </c>
      <c r="D14" s="40">
        <f t="shared" si="0"/>
        <v>342</v>
      </c>
      <c r="E14" s="23">
        <v>125</v>
      </c>
      <c r="F14" s="20">
        <f t="shared" si="1"/>
        <v>0.3654970760233918</v>
      </c>
      <c r="G14" s="31">
        <v>61</v>
      </c>
      <c r="H14" s="23">
        <v>58</v>
      </c>
      <c r="I14" s="31">
        <v>67</v>
      </c>
      <c r="J14" s="23">
        <v>52</v>
      </c>
      <c r="K14" s="33">
        <v>52</v>
      </c>
      <c r="L14" s="21">
        <v>66</v>
      </c>
    </row>
    <row r="15" spans="1:12" ht="13.5">
      <c r="A15" s="109" t="s">
        <v>72</v>
      </c>
      <c r="B15" s="22">
        <v>1039</v>
      </c>
      <c r="C15" s="23">
        <v>33</v>
      </c>
      <c r="D15" s="40">
        <f t="shared" si="0"/>
        <v>1072</v>
      </c>
      <c r="E15" s="23">
        <v>504</v>
      </c>
      <c r="F15" s="20">
        <f t="shared" si="1"/>
        <v>0.4701492537313433</v>
      </c>
      <c r="G15" s="33">
        <v>199</v>
      </c>
      <c r="H15" s="21">
        <v>278</v>
      </c>
      <c r="I15" s="33">
        <v>208</v>
      </c>
      <c r="J15" s="21">
        <v>272</v>
      </c>
      <c r="K15" s="33">
        <v>174</v>
      </c>
      <c r="L15" s="21">
        <v>300</v>
      </c>
    </row>
    <row r="16" spans="1:12" ht="13.5">
      <c r="A16" s="109" t="s">
        <v>73</v>
      </c>
      <c r="B16" s="22">
        <v>742</v>
      </c>
      <c r="C16" s="23">
        <v>15</v>
      </c>
      <c r="D16" s="40">
        <f t="shared" si="0"/>
        <v>757</v>
      </c>
      <c r="E16" s="23">
        <v>412</v>
      </c>
      <c r="F16" s="20">
        <f t="shared" si="1"/>
        <v>0.5442536327608983</v>
      </c>
      <c r="G16" s="33">
        <v>156</v>
      </c>
      <c r="H16" s="21">
        <v>239</v>
      </c>
      <c r="I16" s="33">
        <v>174</v>
      </c>
      <c r="J16" s="21">
        <v>221</v>
      </c>
      <c r="K16" s="33">
        <v>146</v>
      </c>
      <c r="L16" s="21">
        <v>243</v>
      </c>
    </row>
    <row r="17" spans="1:12" ht="13.5">
      <c r="A17" s="109" t="s">
        <v>74</v>
      </c>
      <c r="B17" s="22">
        <v>96</v>
      </c>
      <c r="C17" s="23">
        <v>0</v>
      </c>
      <c r="D17" s="40">
        <f t="shared" si="0"/>
        <v>96</v>
      </c>
      <c r="E17" s="23">
        <v>76</v>
      </c>
      <c r="F17" s="20">
        <f t="shared" si="1"/>
        <v>0.7916666666666666</v>
      </c>
      <c r="G17" s="33">
        <v>14</v>
      </c>
      <c r="H17" s="21">
        <v>58</v>
      </c>
      <c r="I17" s="33">
        <v>14</v>
      </c>
      <c r="J17" s="21">
        <v>56</v>
      </c>
      <c r="K17" s="33">
        <v>15</v>
      </c>
      <c r="L17" s="21">
        <v>55</v>
      </c>
    </row>
    <row r="18" spans="1:14" ht="13.5">
      <c r="A18" s="109" t="s">
        <v>75</v>
      </c>
      <c r="B18" s="22">
        <v>58</v>
      </c>
      <c r="C18" s="23">
        <v>0</v>
      </c>
      <c r="D18" s="40">
        <f t="shared" si="0"/>
        <v>58</v>
      </c>
      <c r="E18" s="23">
        <v>31</v>
      </c>
      <c r="F18" s="20">
        <f t="shared" si="1"/>
        <v>0.5344827586206896</v>
      </c>
      <c r="G18" s="33">
        <v>9</v>
      </c>
      <c r="H18" s="21">
        <v>18</v>
      </c>
      <c r="I18" s="33">
        <v>9</v>
      </c>
      <c r="J18" s="21">
        <v>18</v>
      </c>
      <c r="K18" s="33">
        <v>9</v>
      </c>
      <c r="L18" s="21">
        <v>18</v>
      </c>
      <c r="M18" s="10" t="s">
        <v>128</v>
      </c>
      <c r="N18" s="10" t="s">
        <v>128</v>
      </c>
    </row>
    <row r="19" spans="1:12" ht="13.5">
      <c r="A19" s="109" t="s">
        <v>76</v>
      </c>
      <c r="B19" s="22">
        <v>32</v>
      </c>
      <c r="C19" s="23">
        <v>0</v>
      </c>
      <c r="D19" s="40">
        <f t="shared" si="0"/>
        <v>32</v>
      </c>
      <c r="E19" s="23">
        <v>22</v>
      </c>
      <c r="F19" s="20">
        <f t="shared" si="1"/>
        <v>0.6875</v>
      </c>
      <c r="G19" s="76">
        <v>6</v>
      </c>
      <c r="H19" s="77">
        <v>13</v>
      </c>
      <c r="I19" s="33">
        <v>6</v>
      </c>
      <c r="J19" s="21">
        <v>13</v>
      </c>
      <c r="K19" s="33">
        <v>6</v>
      </c>
      <c r="L19" s="21">
        <v>12</v>
      </c>
    </row>
    <row r="20" spans="1:12" ht="13.5">
      <c r="A20" s="110" t="s">
        <v>116</v>
      </c>
      <c r="B20" s="111"/>
      <c r="C20" s="68"/>
      <c r="D20" s="68"/>
      <c r="E20" s="23">
        <v>437</v>
      </c>
      <c r="F20" s="64">
        <f t="shared" si="1"/>
      </c>
      <c r="G20" s="54">
        <v>235</v>
      </c>
      <c r="H20" s="55">
        <v>179</v>
      </c>
      <c r="I20" s="33">
        <v>250</v>
      </c>
      <c r="J20" s="55">
        <v>165</v>
      </c>
      <c r="K20" s="54">
        <v>208</v>
      </c>
      <c r="L20" s="55">
        <v>191</v>
      </c>
    </row>
    <row r="21" spans="1:12" ht="13.5">
      <c r="A21" s="8" t="s">
        <v>0</v>
      </c>
      <c r="B21" s="17">
        <f>SUM(B7:B20)</f>
        <v>6149</v>
      </c>
      <c r="C21" s="17">
        <f>SUM(C7:C20)</f>
        <v>166</v>
      </c>
      <c r="D21" s="17">
        <f>SUM(D7:D20)</f>
        <v>6315</v>
      </c>
      <c r="E21" s="17">
        <f>SUM(E7:E20)</f>
        <v>3488</v>
      </c>
      <c r="F21" s="65">
        <f t="shared" si="1"/>
        <v>0.5523357086302454</v>
      </c>
      <c r="G21" s="17">
        <f aca="true" t="shared" si="2" ref="G21:L21">SUM(G7:G20)</f>
        <v>1630</v>
      </c>
      <c r="H21" s="17">
        <f t="shared" si="2"/>
        <v>1690</v>
      </c>
      <c r="I21" s="17">
        <f t="shared" si="2"/>
        <v>1723</v>
      </c>
      <c r="J21" s="17">
        <f t="shared" si="2"/>
        <v>1603</v>
      </c>
      <c r="K21" s="17">
        <f t="shared" si="2"/>
        <v>1444</v>
      </c>
      <c r="L21" s="17">
        <f t="shared" si="2"/>
        <v>1821</v>
      </c>
    </row>
  </sheetData>
  <sheetProtection selectLockedCells="1"/>
  <mergeCells count="9">
    <mergeCell ref="B4:F4"/>
    <mergeCell ref="K3:L3"/>
    <mergeCell ref="G2:L2"/>
    <mergeCell ref="G3:H3"/>
    <mergeCell ref="I3:J3"/>
    <mergeCell ref="B1:F1"/>
    <mergeCell ref="G1:L1"/>
    <mergeCell ref="B2:F2"/>
    <mergeCell ref="B3:F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zoomScalePageLayoutView="0" workbookViewId="0" topLeftCell="A1">
      <pane xSplit="1" ySplit="6" topLeftCell="B7" activePane="bottomRight" state="frozen"/>
      <selection pane="topLeft" activeCell="I31" sqref="I31"/>
      <selection pane="topRight" activeCell="I31" sqref="I31"/>
      <selection pane="bottomLeft" activeCell="I31" sqref="I31"/>
      <selection pane="bottomRight" activeCell="M20" sqref="M20"/>
    </sheetView>
  </sheetViews>
  <sheetFormatPr defaultColWidth="9.140625" defaultRowHeight="12.75"/>
  <cols>
    <col min="1" max="1" width="11.140625" style="16" bestFit="1" customWidth="1"/>
    <col min="2" max="5" width="8.7109375" style="10" customWidth="1"/>
    <col min="6" max="6" width="8.7109375" style="16" customWidth="1"/>
    <col min="7" max="7" width="8.7109375" style="10" customWidth="1"/>
    <col min="8" max="8" width="10.57421875" style="10" bestFit="1" customWidth="1"/>
    <col min="9" max="9" width="9.8515625" style="10" bestFit="1" customWidth="1"/>
    <col min="10" max="10" width="8.8515625" style="10" bestFit="1" customWidth="1"/>
    <col min="11" max="12" width="8.7109375" style="10" customWidth="1"/>
    <col min="13" max="13" width="9.7109375" style="10" bestFit="1" customWidth="1"/>
    <col min="14" max="14" width="13.28125" style="10" bestFit="1" customWidth="1"/>
    <col min="15" max="15" width="10.00390625" style="10" bestFit="1" customWidth="1"/>
    <col min="16" max="16384" width="9.140625" style="10" customWidth="1"/>
  </cols>
  <sheetData>
    <row r="1" spans="1:12" ht="13.5">
      <c r="A1" s="24"/>
      <c r="B1" s="126" t="s">
        <v>26</v>
      </c>
      <c r="C1" s="126"/>
      <c r="D1" s="126"/>
      <c r="E1" s="126"/>
      <c r="F1" s="131" t="s">
        <v>29</v>
      </c>
      <c r="G1" s="132"/>
      <c r="H1" s="50"/>
      <c r="I1" s="52"/>
      <c r="J1" s="43"/>
      <c r="K1" s="128" t="s">
        <v>97</v>
      </c>
      <c r="L1" s="123"/>
    </row>
    <row r="2" spans="1:12" s="26" customFormat="1" ht="13.5">
      <c r="A2" s="25"/>
      <c r="B2" s="124" t="s">
        <v>27</v>
      </c>
      <c r="C2" s="127"/>
      <c r="D2" s="127"/>
      <c r="E2" s="125"/>
      <c r="F2" s="124" t="s">
        <v>28</v>
      </c>
      <c r="G2" s="125"/>
      <c r="H2" s="44" t="s">
        <v>26</v>
      </c>
      <c r="I2" s="51" t="s">
        <v>26</v>
      </c>
      <c r="J2" s="44" t="s">
        <v>26</v>
      </c>
      <c r="K2" s="124" t="s">
        <v>98</v>
      </c>
      <c r="L2" s="138"/>
    </row>
    <row r="3" spans="1:12" s="26" customFormat="1" ht="13.5">
      <c r="A3" s="25"/>
      <c r="B3" s="56" t="s">
        <v>53</v>
      </c>
      <c r="C3" s="136" t="s">
        <v>36</v>
      </c>
      <c r="D3" s="140"/>
      <c r="E3" s="137"/>
      <c r="F3" s="124" t="s">
        <v>19</v>
      </c>
      <c r="G3" s="125"/>
      <c r="H3" s="7" t="s">
        <v>11</v>
      </c>
      <c r="I3" s="38" t="s">
        <v>30</v>
      </c>
      <c r="J3" s="7" t="s">
        <v>31</v>
      </c>
      <c r="K3" s="124" t="s">
        <v>99</v>
      </c>
      <c r="L3" s="138"/>
    </row>
    <row r="4" spans="1:12" ht="13.5">
      <c r="A4" s="36"/>
      <c r="B4" s="2" t="s">
        <v>3</v>
      </c>
      <c r="C4" s="2" t="s">
        <v>3</v>
      </c>
      <c r="D4" s="3" t="s">
        <v>93</v>
      </c>
      <c r="E4" s="3" t="s">
        <v>4</v>
      </c>
      <c r="F4" s="2" t="s">
        <v>3</v>
      </c>
      <c r="G4" s="2" t="s">
        <v>4</v>
      </c>
      <c r="H4" s="2" t="s">
        <v>3</v>
      </c>
      <c r="I4" s="3" t="s">
        <v>3</v>
      </c>
      <c r="J4" s="3" t="s">
        <v>3</v>
      </c>
      <c r="K4" s="139" t="s">
        <v>100</v>
      </c>
      <c r="L4" s="133"/>
    </row>
    <row r="5" spans="1:12" s="11" customFormat="1" ht="69" thickBot="1">
      <c r="A5" s="37" t="s">
        <v>16</v>
      </c>
      <c r="B5" s="4" t="s">
        <v>77</v>
      </c>
      <c r="C5" s="4" t="s">
        <v>78</v>
      </c>
      <c r="D5" s="4" t="s">
        <v>101</v>
      </c>
      <c r="E5" s="4" t="s">
        <v>79</v>
      </c>
      <c r="F5" s="4" t="s">
        <v>80</v>
      </c>
      <c r="G5" s="4" t="s">
        <v>81</v>
      </c>
      <c r="H5" s="69" t="s">
        <v>82</v>
      </c>
      <c r="I5" s="5" t="s">
        <v>83</v>
      </c>
      <c r="J5" s="4" t="s">
        <v>84</v>
      </c>
      <c r="K5" s="88" t="s">
        <v>114</v>
      </c>
      <c r="L5" s="112" t="s">
        <v>115</v>
      </c>
    </row>
    <row r="6" spans="1:12" s="15" customFormat="1" ht="14.25" thickBot="1">
      <c r="A6" s="12"/>
      <c r="B6" s="13"/>
      <c r="C6" s="13"/>
      <c r="D6" s="13"/>
      <c r="E6" s="13"/>
      <c r="F6" s="41"/>
      <c r="G6" s="41"/>
      <c r="H6" s="13"/>
      <c r="I6" s="13"/>
      <c r="J6" s="13"/>
      <c r="K6" s="13"/>
      <c r="L6" s="14"/>
    </row>
    <row r="7" spans="1:12" s="15" customFormat="1" ht="13.5">
      <c r="A7" s="1" t="s">
        <v>64</v>
      </c>
      <c r="B7" s="18">
        <v>50</v>
      </c>
      <c r="C7" s="30">
        <v>54</v>
      </c>
      <c r="D7" s="73">
        <v>0</v>
      </c>
      <c r="E7" s="19">
        <v>27</v>
      </c>
      <c r="F7" s="66">
        <v>42</v>
      </c>
      <c r="G7" s="60">
        <v>38</v>
      </c>
      <c r="H7" s="18">
        <v>61</v>
      </c>
      <c r="I7" s="30">
        <v>66</v>
      </c>
      <c r="J7" s="18">
        <v>63</v>
      </c>
      <c r="K7" s="97">
        <v>54</v>
      </c>
      <c r="L7" s="98">
        <v>23</v>
      </c>
    </row>
    <row r="8" spans="1:12" s="15" customFormat="1" ht="13.5">
      <c r="A8" s="1" t="s">
        <v>65</v>
      </c>
      <c r="B8" s="22">
        <v>167</v>
      </c>
      <c r="C8" s="31">
        <v>150</v>
      </c>
      <c r="D8" s="74">
        <v>18</v>
      </c>
      <c r="E8" s="23">
        <v>44</v>
      </c>
      <c r="F8" s="67">
        <v>141</v>
      </c>
      <c r="G8" s="71">
        <v>70</v>
      </c>
      <c r="H8" s="22">
        <v>182</v>
      </c>
      <c r="I8" s="31">
        <v>183</v>
      </c>
      <c r="J8" s="22">
        <v>180</v>
      </c>
      <c r="K8" s="99">
        <v>174</v>
      </c>
      <c r="L8" s="100">
        <v>33</v>
      </c>
    </row>
    <row r="9" spans="1:12" s="15" customFormat="1" ht="13.5">
      <c r="A9" s="1" t="s">
        <v>66</v>
      </c>
      <c r="B9" s="22">
        <v>203</v>
      </c>
      <c r="C9" s="31">
        <v>156</v>
      </c>
      <c r="D9" s="74">
        <v>38</v>
      </c>
      <c r="E9" s="23">
        <v>88</v>
      </c>
      <c r="F9" s="67">
        <v>182</v>
      </c>
      <c r="G9" s="71">
        <v>101</v>
      </c>
      <c r="H9" s="22">
        <v>234</v>
      </c>
      <c r="I9" s="31">
        <v>225</v>
      </c>
      <c r="J9" s="22">
        <v>238</v>
      </c>
      <c r="K9" s="99">
        <v>236</v>
      </c>
      <c r="L9" s="100">
        <v>47</v>
      </c>
    </row>
    <row r="10" spans="1:12" s="15" customFormat="1" ht="13.5">
      <c r="A10" s="1" t="s">
        <v>67</v>
      </c>
      <c r="B10" s="22">
        <v>112</v>
      </c>
      <c r="C10" s="31">
        <v>103</v>
      </c>
      <c r="D10" s="74">
        <v>6</v>
      </c>
      <c r="E10" s="23">
        <v>49</v>
      </c>
      <c r="F10" s="67">
        <v>95</v>
      </c>
      <c r="G10" s="71">
        <v>60</v>
      </c>
      <c r="H10" s="22">
        <v>133</v>
      </c>
      <c r="I10" s="31">
        <v>137</v>
      </c>
      <c r="J10" s="22">
        <v>137</v>
      </c>
      <c r="K10" s="99">
        <v>148</v>
      </c>
      <c r="L10" s="100">
        <v>10</v>
      </c>
    </row>
    <row r="11" spans="1:13" s="15" customFormat="1" ht="13.5">
      <c r="A11" s="1" t="s">
        <v>68</v>
      </c>
      <c r="B11" s="22">
        <v>329</v>
      </c>
      <c r="C11" s="31">
        <v>257</v>
      </c>
      <c r="D11" s="74">
        <v>52</v>
      </c>
      <c r="E11" s="23">
        <v>172</v>
      </c>
      <c r="F11" s="67">
        <v>305</v>
      </c>
      <c r="G11" s="71">
        <v>177</v>
      </c>
      <c r="H11" s="22">
        <v>394</v>
      </c>
      <c r="I11" s="31">
        <v>403</v>
      </c>
      <c r="J11" s="22">
        <v>408</v>
      </c>
      <c r="K11" s="99">
        <v>417</v>
      </c>
      <c r="L11" s="100">
        <v>54</v>
      </c>
      <c r="M11" s="15" t="s">
        <v>128</v>
      </c>
    </row>
    <row r="12" spans="1:12" s="15" customFormat="1" ht="13.5">
      <c r="A12" s="1" t="s">
        <v>69</v>
      </c>
      <c r="B12" s="22">
        <v>419</v>
      </c>
      <c r="C12" s="31">
        <v>309</v>
      </c>
      <c r="D12" s="74">
        <v>59</v>
      </c>
      <c r="E12" s="23">
        <v>197</v>
      </c>
      <c r="F12" s="67">
        <v>367</v>
      </c>
      <c r="G12" s="71">
        <v>195</v>
      </c>
      <c r="H12" s="22">
        <v>483</v>
      </c>
      <c r="I12" s="31">
        <v>497</v>
      </c>
      <c r="J12" s="22">
        <v>505</v>
      </c>
      <c r="K12" s="99">
        <v>458</v>
      </c>
      <c r="L12" s="100">
        <v>86</v>
      </c>
    </row>
    <row r="13" spans="1:12" s="15" customFormat="1" ht="13.5">
      <c r="A13" s="1" t="s">
        <v>70</v>
      </c>
      <c r="B13" s="22">
        <v>40</v>
      </c>
      <c r="C13" s="31">
        <v>29</v>
      </c>
      <c r="D13" s="74">
        <v>5</v>
      </c>
      <c r="E13" s="23">
        <v>16</v>
      </c>
      <c r="F13" s="67">
        <v>35</v>
      </c>
      <c r="G13" s="71">
        <v>16</v>
      </c>
      <c r="H13" s="22">
        <v>41</v>
      </c>
      <c r="I13" s="31">
        <v>42</v>
      </c>
      <c r="J13" s="22">
        <v>42</v>
      </c>
      <c r="K13" s="99">
        <v>37</v>
      </c>
      <c r="L13" s="100">
        <v>10</v>
      </c>
    </row>
    <row r="14" spans="1:12" s="15" customFormat="1" ht="13.5">
      <c r="A14" s="1" t="s">
        <v>71</v>
      </c>
      <c r="B14" s="22">
        <v>86</v>
      </c>
      <c r="C14" s="31">
        <v>66</v>
      </c>
      <c r="D14" s="74">
        <v>13</v>
      </c>
      <c r="E14" s="23">
        <v>40</v>
      </c>
      <c r="F14" s="67">
        <v>81</v>
      </c>
      <c r="G14" s="71">
        <v>37</v>
      </c>
      <c r="H14" s="22">
        <v>100</v>
      </c>
      <c r="I14" s="31">
        <v>103</v>
      </c>
      <c r="J14" s="22">
        <v>103</v>
      </c>
      <c r="K14" s="99">
        <v>92</v>
      </c>
      <c r="L14" s="100">
        <v>24</v>
      </c>
    </row>
    <row r="15" spans="1:13" s="15" customFormat="1" ht="13.5">
      <c r="A15" s="1" t="s">
        <v>72</v>
      </c>
      <c r="B15" s="45">
        <v>319</v>
      </c>
      <c r="C15" s="33">
        <v>232</v>
      </c>
      <c r="D15" s="74">
        <v>59</v>
      </c>
      <c r="E15" s="23">
        <v>199</v>
      </c>
      <c r="F15" s="67">
        <v>284</v>
      </c>
      <c r="G15" s="71">
        <v>200</v>
      </c>
      <c r="H15" s="22">
        <v>398</v>
      </c>
      <c r="I15" s="33">
        <v>422</v>
      </c>
      <c r="J15" s="22">
        <v>423</v>
      </c>
      <c r="K15" s="99">
        <v>382</v>
      </c>
      <c r="L15" s="100">
        <v>88</v>
      </c>
      <c r="M15" s="15" t="s">
        <v>128</v>
      </c>
    </row>
    <row r="16" spans="1:13" s="15" customFormat="1" ht="13.5">
      <c r="A16" s="1" t="s">
        <v>73</v>
      </c>
      <c r="B16" s="22">
        <v>266</v>
      </c>
      <c r="C16" s="31">
        <v>198</v>
      </c>
      <c r="D16" s="74">
        <v>70</v>
      </c>
      <c r="E16" s="23">
        <v>138</v>
      </c>
      <c r="F16" s="67">
        <v>247</v>
      </c>
      <c r="G16" s="71">
        <v>160</v>
      </c>
      <c r="H16" s="22">
        <v>318</v>
      </c>
      <c r="I16" s="33">
        <v>334</v>
      </c>
      <c r="J16" s="22">
        <v>340</v>
      </c>
      <c r="K16" s="99">
        <v>324</v>
      </c>
      <c r="L16" s="100">
        <v>60</v>
      </c>
      <c r="M16" s="15" t="s">
        <v>128</v>
      </c>
    </row>
    <row r="17" spans="1:12" s="32" customFormat="1" ht="13.5">
      <c r="A17" s="1" t="s">
        <v>74</v>
      </c>
      <c r="B17" s="22">
        <v>45</v>
      </c>
      <c r="C17" s="31">
        <v>26</v>
      </c>
      <c r="D17" s="74">
        <v>5</v>
      </c>
      <c r="E17" s="23">
        <v>43</v>
      </c>
      <c r="F17" s="67">
        <v>25</v>
      </c>
      <c r="G17" s="71">
        <v>48</v>
      </c>
      <c r="H17" s="22">
        <v>43</v>
      </c>
      <c r="I17" s="33">
        <v>50</v>
      </c>
      <c r="J17" s="22">
        <v>46</v>
      </c>
      <c r="K17" s="99">
        <v>42</v>
      </c>
      <c r="L17" s="100">
        <v>23</v>
      </c>
    </row>
    <row r="18" spans="1:12" ht="13.5">
      <c r="A18" s="1" t="s">
        <v>75</v>
      </c>
      <c r="B18" s="22">
        <v>19</v>
      </c>
      <c r="C18" s="31">
        <v>4</v>
      </c>
      <c r="D18" s="74">
        <v>3</v>
      </c>
      <c r="E18" s="23">
        <v>19</v>
      </c>
      <c r="F18" s="67">
        <v>13</v>
      </c>
      <c r="G18" s="71">
        <v>16</v>
      </c>
      <c r="H18" s="22">
        <v>22</v>
      </c>
      <c r="I18" s="33">
        <v>24</v>
      </c>
      <c r="J18" s="22">
        <v>23</v>
      </c>
      <c r="K18" s="99">
        <v>22</v>
      </c>
      <c r="L18" s="100">
        <v>6</v>
      </c>
    </row>
    <row r="19" spans="1:12" ht="13.5">
      <c r="A19" s="1" t="s">
        <v>76</v>
      </c>
      <c r="B19" s="45">
        <v>10</v>
      </c>
      <c r="C19" s="33">
        <v>7</v>
      </c>
      <c r="D19" s="74">
        <v>2</v>
      </c>
      <c r="E19" s="23">
        <v>13</v>
      </c>
      <c r="F19" s="67">
        <v>7</v>
      </c>
      <c r="G19" s="71">
        <v>12</v>
      </c>
      <c r="H19" s="22">
        <v>12</v>
      </c>
      <c r="I19" s="33">
        <v>13</v>
      </c>
      <c r="J19" s="22">
        <v>13</v>
      </c>
      <c r="K19" s="99">
        <v>16</v>
      </c>
      <c r="L19" s="100">
        <v>0</v>
      </c>
    </row>
    <row r="20" spans="1:12" ht="13.5">
      <c r="A20" s="1" t="s">
        <v>116</v>
      </c>
      <c r="B20" s="46">
        <v>308</v>
      </c>
      <c r="C20" s="54">
        <v>241</v>
      </c>
      <c r="D20" s="75">
        <v>35</v>
      </c>
      <c r="E20" s="53">
        <v>146</v>
      </c>
      <c r="F20" s="70">
        <v>287</v>
      </c>
      <c r="G20" s="72">
        <v>133</v>
      </c>
      <c r="H20" s="22">
        <v>342</v>
      </c>
      <c r="I20" s="33">
        <v>345</v>
      </c>
      <c r="J20" s="22">
        <v>352</v>
      </c>
      <c r="K20" s="101">
        <v>333</v>
      </c>
      <c r="L20" s="102">
        <v>59</v>
      </c>
    </row>
    <row r="21" spans="1:12" ht="13.5">
      <c r="A21" s="8" t="s">
        <v>0</v>
      </c>
      <c r="B21" s="17">
        <f aca="true" t="shared" si="0" ref="B21:L21">SUM(B7:B20)</f>
        <v>2373</v>
      </c>
      <c r="C21" s="17">
        <f t="shared" si="0"/>
        <v>1832</v>
      </c>
      <c r="D21" s="17">
        <f t="shared" si="0"/>
        <v>365</v>
      </c>
      <c r="E21" s="17">
        <f t="shared" si="0"/>
        <v>1191</v>
      </c>
      <c r="F21" s="17">
        <f t="shared" si="0"/>
        <v>2111</v>
      </c>
      <c r="G21" s="17">
        <f t="shared" si="0"/>
        <v>1263</v>
      </c>
      <c r="H21" s="17">
        <f t="shared" si="0"/>
        <v>2763</v>
      </c>
      <c r="I21" s="17">
        <f t="shared" si="0"/>
        <v>2844</v>
      </c>
      <c r="J21" s="17">
        <f t="shared" si="0"/>
        <v>2873</v>
      </c>
      <c r="K21" s="17">
        <f t="shared" si="0"/>
        <v>2735</v>
      </c>
      <c r="L21" s="17">
        <f t="shared" si="0"/>
        <v>523</v>
      </c>
    </row>
  </sheetData>
  <sheetProtection selectLockedCells="1"/>
  <mergeCells count="10">
    <mergeCell ref="K1:L1"/>
    <mergeCell ref="K2:L2"/>
    <mergeCell ref="K3:L3"/>
    <mergeCell ref="K4:L4"/>
    <mergeCell ref="C3:E3"/>
    <mergeCell ref="F1:G1"/>
    <mergeCell ref="F2:G2"/>
    <mergeCell ref="F3:G3"/>
    <mergeCell ref="B1:E1"/>
    <mergeCell ref="B2:E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GENERAL ELECTION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10.7109375" style="10" bestFit="1" customWidth="1"/>
    <col min="2" max="3" width="12.7109375" style="10" customWidth="1"/>
    <col min="4" max="8" width="8.7109375" style="10" customWidth="1"/>
    <col min="9" max="16384" width="9.140625" style="10" customWidth="1"/>
  </cols>
  <sheetData>
    <row r="1" spans="1:8" ht="13.5">
      <c r="A1" s="42"/>
      <c r="B1" s="128" t="s">
        <v>117</v>
      </c>
      <c r="C1" s="123"/>
      <c r="D1" s="121"/>
      <c r="E1" s="122"/>
      <c r="F1" s="122"/>
      <c r="G1" s="122"/>
      <c r="H1" s="123"/>
    </row>
    <row r="2" spans="1:8" ht="13.5">
      <c r="A2" s="27"/>
      <c r="B2" s="124" t="s">
        <v>125</v>
      </c>
      <c r="C2" s="138"/>
      <c r="D2" s="124"/>
      <c r="E2" s="127"/>
      <c r="F2" s="127"/>
      <c r="G2" s="127"/>
      <c r="H2" s="125"/>
    </row>
    <row r="3" spans="1:8" ht="13.5">
      <c r="A3" s="27"/>
      <c r="B3" s="124" t="s">
        <v>126</v>
      </c>
      <c r="C3" s="125"/>
      <c r="D3" s="124" t="s">
        <v>14</v>
      </c>
      <c r="E3" s="127"/>
      <c r="F3" s="127"/>
      <c r="G3" s="127"/>
      <c r="H3" s="125"/>
    </row>
    <row r="4" spans="1:8" ht="13.5">
      <c r="A4" s="9"/>
      <c r="B4" s="118" t="s">
        <v>127</v>
      </c>
      <c r="C4" s="120"/>
      <c r="D4" s="124" t="s">
        <v>15</v>
      </c>
      <c r="E4" s="127"/>
      <c r="F4" s="127"/>
      <c r="G4" s="127"/>
      <c r="H4" s="125"/>
    </row>
    <row r="5" spans="1:8" ht="88.5" customHeight="1" thickBot="1">
      <c r="A5" s="37" t="s">
        <v>16</v>
      </c>
      <c r="B5" s="88" t="s">
        <v>118</v>
      </c>
      <c r="C5" s="112" t="s">
        <v>119</v>
      </c>
      <c r="D5" s="6" t="s">
        <v>20</v>
      </c>
      <c r="E5" s="6" t="s">
        <v>21</v>
      </c>
      <c r="F5" s="6" t="s">
        <v>24</v>
      </c>
      <c r="G5" s="6" t="s">
        <v>25</v>
      </c>
      <c r="H5" s="4" t="s">
        <v>22</v>
      </c>
    </row>
    <row r="6" spans="1:8" ht="14.25" thickBot="1">
      <c r="A6" s="12"/>
      <c r="B6" s="13"/>
      <c r="C6" s="13"/>
      <c r="D6" s="13"/>
      <c r="E6" s="13"/>
      <c r="F6" s="13"/>
      <c r="G6" s="13"/>
      <c r="H6" s="14"/>
    </row>
    <row r="7" spans="1:8" ht="13.5">
      <c r="A7" s="1" t="s">
        <v>64</v>
      </c>
      <c r="B7" s="97">
        <v>11</v>
      </c>
      <c r="C7" s="98">
        <v>31</v>
      </c>
      <c r="D7" s="18">
        <v>142</v>
      </c>
      <c r="E7" s="19">
        <v>2</v>
      </c>
      <c r="F7" s="39">
        <f>D7+E7</f>
        <v>144</v>
      </c>
      <c r="G7" s="19">
        <v>42</v>
      </c>
      <c r="H7" s="20">
        <f>IF(F7&lt;&gt;0,G7/F7,"")</f>
        <v>0.2916666666666667</v>
      </c>
    </row>
    <row r="8" spans="1:8" ht="13.5">
      <c r="A8" s="1" t="s">
        <v>65</v>
      </c>
      <c r="B8" s="99">
        <v>26</v>
      </c>
      <c r="C8" s="100">
        <v>74</v>
      </c>
      <c r="D8" s="22">
        <v>463</v>
      </c>
      <c r="E8" s="23">
        <v>7</v>
      </c>
      <c r="F8" s="40">
        <f aca="true" t="shared" si="0" ref="F8:F16">D8+E8</f>
        <v>470</v>
      </c>
      <c r="G8" s="23">
        <v>100</v>
      </c>
      <c r="H8" s="20">
        <f aca="true" t="shared" si="1" ref="H8:H18">IF(F8&lt;&gt;0,G8/F8,"")</f>
        <v>0.2127659574468085</v>
      </c>
    </row>
    <row r="9" spans="1:8" ht="13.5">
      <c r="A9" s="1" t="s">
        <v>66</v>
      </c>
      <c r="B9" s="99">
        <v>44</v>
      </c>
      <c r="C9" s="100">
        <v>107</v>
      </c>
      <c r="D9" s="22">
        <v>652</v>
      </c>
      <c r="E9" s="23">
        <v>16</v>
      </c>
      <c r="F9" s="40">
        <f t="shared" si="0"/>
        <v>668</v>
      </c>
      <c r="G9" s="23">
        <v>151</v>
      </c>
      <c r="H9" s="20">
        <f t="shared" si="1"/>
        <v>0.22604790419161677</v>
      </c>
    </row>
    <row r="10" spans="1:8" ht="13.5">
      <c r="A10" s="1" t="s">
        <v>67</v>
      </c>
      <c r="B10" s="99">
        <v>16</v>
      </c>
      <c r="C10" s="100">
        <v>71</v>
      </c>
      <c r="D10" s="22">
        <v>313</v>
      </c>
      <c r="E10" s="23">
        <v>12</v>
      </c>
      <c r="F10" s="40">
        <f t="shared" si="0"/>
        <v>325</v>
      </c>
      <c r="G10" s="23">
        <v>87</v>
      </c>
      <c r="H10" s="20">
        <f t="shared" si="1"/>
        <v>0.2676923076923077</v>
      </c>
    </row>
    <row r="11" spans="1:8" ht="13.5">
      <c r="A11" s="1" t="s">
        <v>68</v>
      </c>
      <c r="B11" s="99">
        <v>64</v>
      </c>
      <c r="C11" s="100">
        <v>175</v>
      </c>
      <c r="D11" s="22">
        <v>945</v>
      </c>
      <c r="E11" s="23">
        <v>21</v>
      </c>
      <c r="F11" s="40">
        <f t="shared" si="0"/>
        <v>966</v>
      </c>
      <c r="G11" s="23">
        <v>239</v>
      </c>
      <c r="H11" s="20">
        <f t="shared" si="1"/>
        <v>0.2474120082815735</v>
      </c>
    </row>
    <row r="12" spans="1:8" ht="13.5">
      <c r="A12" s="1" t="s">
        <v>69</v>
      </c>
      <c r="B12" s="99">
        <v>86</v>
      </c>
      <c r="C12" s="100">
        <v>261</v>
      </c>
      <c r="D12" s="22">
        <v>1247</v>
      </c>
      <c r="E12" s="23">
        <v>54</v>
      </c>
      <c r="F12" s="40">
        <f t="shared" si="0"/>
        <v>1301</v>
      </c>
      <c r="G12" s="23">
        <v>347</v>
      </c>
      <c r="H12" s="20">
        <f t="shared" si="1"/>
        <v>0.26671790930053807</v>
      </c>
    </row>
    <row r="13" spans="1:8" ht="13.5">
      <c r="A13" s="1" t="s">
        <v>70</v>
      </c>
      <c r="B13" s="99">
        <v>5</v>
      </c>
      <c r="C13" s="100">
        <v>14</v>
      </c>
      <c r="D13" s="22">
        <v>83</v>
      </c>
      <c r="E13" s="23">
        <v>1</v>
      </c>
      <c r="F13" s="40">
        <f t="shared" si="0"/>
        <v>84</v>
      </c>
      <c r="G13" s="23">
        <v>19</v>
      </c>
      <c r="H13" s="20">
        <f t="shared" si="1"/>
        <v>0.2261904761904762</v>
      </c>
    </row>
    <row r="14" spans="1:8" ht="13.5">
      <c r="A14" s="1" t="s">
        <v>71</v>
      </c>
      <c r="B14" s="99">
        <v>28</v>
      </c>
      <c r="C14" s="100">
        <v>43</v>
      </c>
      <c r="D14" s="22">
        <v>337</v>
      </c>
      <c r="E14" s="23">
        <v>5</v>
      </c>
      <c r="F14" s="40">
        <f t="shared" si="0"/>
        <v>342</v>
      </c>
      <c r="G14" s="23">
        <v>71</v>
      </c>
      <c r="H14" s="20">
        <f t="shared" si="1"/>
        <v>0.20760233918128654</v>
      </c>
    </row>
    <row r="15" spans="1:8" ht="13.5">
      <c r="A15" s="1" t="s">
        <v>72</v>
      </c>
      <c r="B15" s="99">
        <v>93</v>
      </c>
      <c r="C15" s="100">
        <v>195</v>
      </c>
      <c r="D15" s="22">
        <v>1039</v>
      </c>
      <c r="E15" s="23">
        <v>33</v>
      </c>
      <c r="F15" s="40">
        <f t="shared" si="0"/>
        <v>1072</v>
      </c>
      <c r="G15" s="23">
        <v>288</v>
      </c>
      <c r="H15" s="20">
        <f t="shared" si="1"/>
        <v>0.26865671641791045</v>
      </c>
    </row>
    <row r="16" spans="1:8" ht="13.5">
      <c r="A16" s="1" t="s">
        <v>73</v>
      </c>
      <c r="B16" s="99">
        <v>45</v>
      </c>
      <c r="C16" s="100">
        <v>193</v>
      </c>
      <c r="D16" s="22">
        <v>742</v>
      </c>
      <c r="E16" s="23">
        <v>15</v>
      </c>
      <c r="F16" s="40">
        <f t="shared" si="0"/>
        <v>757</v>
      </c>
      <c r="G16" s="23">
        <v>238</v>
      </c>
      <c r="H16" s="20">
        <f t="shared" si="1"/>
        <v>0.3143989431968296</v>
      </c>
    </row>
    <row r="17" spans="1:8" ht="13.5">
      <c r="A17" s="1" t="s">
        <v>116</v>
      </c>
      <c r="B17" s="101">
        <v>48</v>
      </c>
      <c r="C17" s="102">
        <v>160</v>
      </c>
      <c r="D17" s="111"/>
      <c r="E17" s="68"/>
      <c r="F17" s="68"/>
      <c r="G17" s="23">
        <v>208</v>
      </c>
      <c r="H17" s="64">
        <f t="shared" si="1"/>
      </c>
    </row>
    <row r="18" spans="1:8" ht="13.5">
      <c r="A18" s="8" t="s">
        <v>0</v>
      </c>
      <c r="B18" s="17">
        <f aca="true" t="shared" si="2" ref="B18:G18">SUM(B7:B17)</f>
        <v>466</v>
      </c>
      <c r="C18" s="17">
        <f t="shared" si="2"/>
        <v>1324</v>
      </c>
      <c r="D18" s="17">
        <f t="shared" si="2"/>
        <v>5963</v>
      </c>
      <c r="E18" s="17">
        <f t="shared" si="2"/>
        <v>166</v>
      </c>
      <c r="F18" s="17">
        <f t="shared" si="2"/>
        <v>6129</v>
      </c>
      <c r="G18" s="17">
        <f t="shared" si="2"/>
        <v>1790</v>
      </c>
      <c r="H18" s="65">
        <f t="shared" si="1"/>
        <v>0.2920541687061511</v>
      </c>
    </row>
  </sheetData>
  <sheetProtection selectLockedCells="1"/>
  <mergeCells count="8">
    <mergeCell ref="B1:C1"/>
    <mergeCell ref="B2:C2"/>
    <mergeCell ref="B3:C3"/>
    <mergeCell ref="B4:C4"/>
    <mergeCell ref="D1:H1"/>
    <mergeCell ref="D2:H2"/>
    <mergeCell ref="D3:H3"/>
    <mergeCell ref="D4:H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GENERAL ELECTION    NOVEMBER 4,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zoomScalePageLayoutView="0" workbookViewId="0" topLeftCell="A10">
      <selection activeCell="F24" sqref="F24"/>
    </sheetView>
  </sheetViews>
  <sheetFormatPr defaultColWidth="9.140625" defaultRowHeight="12.75"/>
  <cols>
    <col min="1" max="1" width="9.7109375" style="10" bestFit="1" customWidth="1"/>
    <col min="2" max="3" width="8.7109375" style="10" customWidth="1"/>
    <col min="4" max="16384" width="9.140625" style="10" customWidth="1"/>
  </cols>
  <sheetData>
    <row r="1" spans="1:8" ht="13.5">
      <c r="A1" s="24"/>
      <c r="B1" s="128"/>
      <c r="C1" s="129"/>
      <c r="D1" s="121"/>
      <c r="E1" s="122"/>
      <c r="F1" s="122"/>
      <c r="G1" s="122"/>
      <c r="H1" s="123"/>
    </row>
    <row r="2" spans="1:8" ht="13.5">
      <c r="A2" s="49"/>
      <c r="B2" s="124" t="s">
        <v>102</v>
      </c>
      <c r="C2" s="127"/>
      <c r="D2" s="124" t="s">
        <v>14</v>
      </c>
      <c r="E2" s="127"/>
      <c r="F2" s="127"/>
      <c r="G2" s="127"/>
      <c r="H2" s="125"/>
    </row>
    <row r="3" spans="1:8" ht="13.5">
      <c r="A3" s="27"/>
      <c r="B3" s="124" t="s">
        <v>103</v>
      </c>
      <c r="C3" s="127"/>
      <c r="D3" s="124" t="s">
        <v>15</v>
      </c>
      <c r="E3" s="127"/>
      <c r="F3" s="127"/>
      <c r="G3" s="127"/>
      <c r="H3" s="125"/>
    </row>
    <row r="4" spans="1:8" ht="13.5">
      <c r="A4" s="28"/>
      <c r="B4" s="118" t="s">
        <v>104</v>
      </c>
      <c r="C4" s="119"/>
      <c r="D4" s="139"/>
      <c r="E4" s="141"/>
      <c r="F4" s="141"/>
      <c r="G4" s="141"/>
      <c r="H4" s="133"/>
    </row>
    <row r="5" spans="1:8" ht="88.5" customHeight="1" thickBot="1">
      <c r="A5" s="29" t="s">
        <v>16</v>
      </c>
      <c r="B5" s="88" t="s">
        <v>54</v>
      </c>
      <c r="C5" s="87" t="s">
        <v>55</v>
      </c>
      <c r="D5" s="6" t="s">
        <v>20</v>
      </c>
      <c r="E5" s="6" t="s">
        <v>21</v>
      </c>
      <c r="F5" s="6" t="s">
        <v>24</v>
      </c>
      <c r="G5" s="6" t="s">
        <v>25</v>
      </c>
      <c r="H5" s="4" t="s">
        <v>22</v>
      </c>
    </row>
    <row r="6" spans="1:8" ht="14.25" thickBot="1">
      <c r="A6" s="12"/>
      <c r="B6" s="13"/>
      <c r="C6" s="13"/>
      <c r="D6" s="13"/>
      <c r="E6" s="13"/>
      <c r="F6" s="13"/>
      <c r="G6" s="13"/>
      <c r="H6" s="14"/>
    </row>
    <row r="7" spans="1:8" ht="13.5">
      <c r="A7" s="1" t="s">
        <v>66</v>
      </c>
      <c r="B7" s="30">
        <v>146</v>
      </c>
      <c r="C7" s="84">
        <v>40</v>
      </c>
      <c r="D7" s="59">
        <v>386</v>
      </c>
      <c r="E7" s="60">
        <v>11</v>
      </c>
      <c r="F7" s="61">
        <f>D7+E7</f>
        <v>397</v>
      </c>
      <c r="G7" s="60">
        <v>186</v>
      </c>
      <c r="H7" s="20">
        <f>IF(G7&lt;&gt;0,G7/F7,"")</f>
        <v>0.46851385390428213</v>
      </c>
    </row>
    <row r="8" spans="1:8" ht="13.5">
      <c r="A8" s="57" t="s">
        <v>112</v>
      </c>
      <c r="B8" s="54">
        <v>26</v>
      </c>
      <c r="C8" s="85">
        <v>3</v>
      </c>
      <c r="D8" s="62"/>
      <c r="E8" s="63"/>
      <c r="F8" s="63"/>
      <c r="G8" s="58">
        <v>29</v>
      </c>
      <c r="H8" s="63"/>
    </row>
    <row r="9" spans="1:8" ht="13.5">
      <c r="A9" s="8" t="s">
        <v>0</v>
      </c>
      <c r="B9" s="17">
        <f aca="true" t="shared" si="0" ref="B9:G9">SUM(B7:B8)</f>
        <v>172</v>
      </c>
      <c r="C9" s="17">
        <f t="shared" si="0"/>
        <v>43</v>
      </c>
      <c r="D9" s="17">
        <f t="shared" si="0"/>
        <v>386</v>
      </c>
      <c r="E9" s="17">
        <f t="shared" si="0"/>
        <v>11</v>
      </c>
      <c r="F9" s="17">
        <f t="shared" si="0"/>
        <v>397</v>
      </c>
      <c r="G9" s="17">
        <f t="shared" si="0"/>
        <v>215</v>
      </c>
      <c r="H9" s="65">
        <f>IF(G9&lt;&gt;0,G9/F9,"")</f>
        <v>0.5415617128463476</v>
      </c>
    </row>
    <row r="10" ht="13.5">
      <c r="A10" s="34"/>
    </row>
    <row r="11" ht="13.5">
      <c r="A11" s="34"/>
    </row>
    <row r="12" ht="13.5">
      <c r="A12" s="16"/>
    </row>
    <row r="13" spans="1:8" ht="13.5">
      <c r="A13" s="24"/>
      <c r="B13" s="128"/>
      <c r="C13" s="129"/>
      <c r="D13" s="121"/>
      <c r="E13" s="122"/>
      <c r="F13" s="122"/>
      <c r="G13" s="122"/>
      <c r="H13" s="123"/>
    </row>
    <row r="14" spans="1:8" ht="13.5">
      <c r="A14" s="49"/>
      <c r="B14" s="124" t="s">
        <v>105</v>
      </c>
      <c r="C14" s="127"/>
      <c r="D14" s="124" t="s">
        <v>14</v>
      </c>
      <c r="E14" s="127"/>
      <c r="F14" s="127"/>
      <c r="G14" s="127"/>
      <c r="H14" s="125"/>
    </row>
    <row r="15" spans="1:8" ht="13.5">
      <c r="A15" s="27"/>
      <c r="B15" s="124" t="s">
        <v>103</v>
      </c>
      <c r="C15" s="127"/>
      <c r="D15" s="124" t="s">
        <v>15</v>
      </c>
      <c r="E15" s="127"/>
      <c r="F15" s="127"/>
      <c r="G15" s="127"/>
      <c r="H15" s="125"/>
    </row>
    <row r="16" spans="1:8" ht="13.5">
      <c r="A16" s="28"/>
      <c r="B16" s="118" t="s">
        <v>104</v>
      </c>
      <c r="C16" s="119"/>
      <c r="D16" s="139"/>
      <c r="E16" s="141"/>
      <c r="F16" s="141"/>
      <c r="G16" s="141"/>
      <c r="H16" s="133"/>
    </row>
    <row r="17" spans="1:8" ht="81" thickBot="1">
      <c r="A17" s="29" t="s">
        <v>16</v>
      </c>
      <c r="B17" s="88" t="s">
        <v>54</v>
      </c>
      <c r="C17" s="87" t="s">
        <v>55</v>
      </c>
      <c r="D17" s="6" t="s">
        <v>20</v>
      </c>
      <c r="E17" s="6" t="s">
        <v>21</v>
      </c>
      <c r="F17" s="6" t="s">
        <v>24</v>
      </c>
      <c r="G17" s="6" t="s">
        <v>25</v>
      </c>
      <c r="H17" s="4" t="s">
        <v>22</v>
      </c>
    </row>
    <row r="18" spans="1:8" ht="14.25" thickBot="1">
      <c r="A18" s="12"/>
      <c r="B18" s="13"/>
      <c r="C18" s="13"/>
      <c r="D18" s="13"/>
      <c r="E18" s="13"/>
      <c r="F18" s="13"/>
      <c r="G18" s="13"/>
      <c r="H18" s="14"/>
    </row>
    <row r="19" spans="1:8" ht="13.5">
      <c r="A19" s="1" t="s">
        <v>69</v>
      </c>
      <c r="B19" s="30">
        <v>312</v>
      </c>
      <c r="C19" s="84">
        <v>101</v>
      </c>
      <c r="D19" s="59">
        <v>931</v>
      </c>
      <c r="E19" s="60">
        <v>43</v>
      </c>
      <c r="F19" s="61">
        <f>D19+E19</f>
        <v>974</v>
      </c>
      <c r="G19" s="60">
        <v>413</v>
      </c>
      <c r="H19" s="20">
        <f>IF(G19&lt;&gt;0,G19/F19,"")</f>
        <v>0.4240246406570842</v>
      </c>
    </row>
    <row r="20" spans="1:8" ht="13.5">
      <c r="A20" s="57" t="s">
        <v>112</v>
      </c>
      <c r="B20" s="54">
        <v>49</v>
      </c>
      <c r="C20" s="85">
        <v>12</v>
      </c>
      <c r="D20" s="62"/>
      <c r="E20" s="63"/>
      <c r="F20" s="63"/>
      <c r="G20" s="58">
        <v>61</v>
      </c>
      <c r="H20" s="63"/>
    </row>
    <row r="21" spans="1:8" ht="13.5">
      <c r="A21" s="8" t="s">
        <v>0</v>
      </c>
      <c r="B21" s="17">
        <f aca="true" t="shared" si="1" ref="B21:G21">SUM(B19:B20)</f>
        <v>361</v>
      </c>
      <c r="C21" s="17">
        <f t="shared" si="1"/>
        <v>113</v>
      </c>
      <c r="D21" s="17">
        <f t="shared" si="1"/>
        <v>931</v>
      </c>
      <c r="E21" s="17">
        <f t="shared" si="1"/>
        <v>43</v>
      </c>
      <c r="F21" s="17">
        <f t="shared" si="1"/>
        <v>974</v>
      </c>
      <c r="G21" s="17">
        <f t="shared" si="1"/>
        <v>474</v>
      </c>
      <c r="H21" s="65">
        <f>IF(G21&lt;&gt;0,G21/F21,"")</f>
        <v>0.486652977412731</v>
      </c>
    </row>
  </sheetData>
  <sheetProtection selectLockedCells="1"/>
  <mergeCells count="16">
    <mergeCell ref="B1:C1"/>
    <mergeCell ref="D1:H1"/>
    <mergeCell ref="B2:C2"/>
    <mergeCell ref="D2:H2"/>
    <mergeCell ref="B3:C3"/>
    <mergeCell ref="D3:H3"/>
    <mergeCell ref="B4:C4"/>
    <mergeCell ref="D4:H4"/>
    <mergeCell ref="B16:C16"/>
    <mergeCell ref="D16:H16"/>
    <mergeCell ref="B13:C13"/>
    <mergeCell ref="D13:H13"/>
    <mergeCell ref="B14:C14"/>
    <mergeCell ref="D14:H14"/>
    <mergeCell ref="B15:C15"/>
    <mergeCell ref="D15:H15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GENERAL ELECTION    NOVEMBER 4,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zoomScalePageLayoutView="0" workbookViewId="0" topLeftCell="A1">
      <selection activeCell="I26" sqref="I26"/>
    </sheetView>
  </sheetViews>
  <sheetFormatPr defaultColWidth="9.140625" defaultRowHeight="12.75"/>
  <cols>
    <col min="1" max="1" width="11.8515625" style="16" customWidth="1"/>
    <col min="2" max="2" width="11.140625" style="10" customWidth="1"/>
    <col min="3" max="3" width="11.7109375" style="10" customWidth="1"/>
    <col min="4" max="8" width="8.7109375" style="10" customWidth="1"/>
    <col min="9" max="9" width="17.28125" style="10" customWidth="1"/>
    <col min="10" max="11" width="9.7109375" style="10" customWidth="1"/>
    <col min="12" max="16384" width="9.140625" style="10" customWidth="1"/>
  </cols>
  <sheetData>
    <row r="1" spans="1:8" ht="13.5">
      <c r="A1" s="24"/>
      <c r="B1" s="128" t="s">
        <v>106</v>
      </c>
      <c r="C1" s="129"/>
      <c r="D1" s="121"/>
      <c r="E1" s="122"/>
      <c r="F1" s="122"/>
      <c r="G1" s="122"/>
      <c r="H1" s="123"/>
    </row>
    <row r="2" spans="1:8" ht="13.5">
      <c r="A2" s="49"/>
      <c r="B2" s="124" t="s">
        <v>107</v>
      </c>
      <c r="C2" s="127"/>
      <c r="D2" s="124" t="s">
        <v>14</v>
      </c>
      <c r="E2" s="127"/>
      <c r="F2" s="127"/>
      <c r="G2" s="127"/>
      <c r="H2" s="125"/>
    </row>
    <row r="3" spans="1:8" s="26" customFormat="1" ht="13.5">
      <c r="A3" s="27"/>
      <c r="B3" s="124" t="s">
        <v>108</v>
      </c>
      <c r="C3" s="127"/>
      <c r="D3" s="124" t="s">
        <v>15</v>
      </c>
      <c r="E3" s="127"/>
      <c r="F3" s="127"/>
      <c r="G3" s="127"/>
      <c r="H3" s="125"/>
    </row>
    <row r="4" spans="1:8" ht="13.5" customHeight="1">
      <c r="A4" s="28"/>
      <c r="B4" s="118" t="s">
        <v>109</v>
      </c>
      <c r="C4" s="119"/>
      <c r="D4" s="139"/>
      <c r="E4" s="141"/>
      <c r="F4" s="141"/>
      <c r="G4" s="141"/>
      <c r="H4" s="133"/>
    </row>
    <row r="5" spans="1:8" s="11" customFormat="1" ht="75" customHeight="1" thickBot="1">
      <c r="A5" s="29" t="s">
        <v>16</v>
      </c>
      <c r="B5" s="88" t="s">
        <v>54</v>
      </c>
      <c r="C5" s="87" t="s">
        <v>55</v>
      </c>
      <c r="D5" s="6" t="s">
        <v>20</v>
      </c>
      <c r="E5" s="6" t="s">
        <v>21</v>
      </c>
      <c r="F5" s="6" t="s">
        <v>24</v>
      </c>
      <c r="G5" s="6" t="s">
        <v>25</v>
      </c>
      <c r="H5" s="4" t="s">
        <v>22</v>
      </c>
    </row>
    <row r="6" spans="1:8" s="15" customFormat="1" ht="14.25" thickBot="1">
      <c r="A6" s="12"/>
      <c r="B6" s="13"/>
      <c r="C6" s="13"/>
      <c r="D6" s="13"/>
      <c r="E6" s="13"/>
      <c r="F6" s="13"/>
      <c r="G6" s="13"/>
      <c r="H6" s="14"/>
    </row>
    <row r="7" spans="1:8" s="15" customFormat="1" ht="13.5">
      <c r="A7" s="1" t="s">
        <v>65</v>
      </c>
      <c r="B7" s="30">
        <v>114</v>
      </c>
      <c r="C7" s="19">
        <v>58</v>
      </c>
      <c r="D7" s="59">
        <v>406</v>
      </c>
      <c r="E7" s="59">
        <v>4</v>
      </c>
      <c r="F7" s="80">
        <f>D7+E7</f>
        <v>410</v>
      </c>
      <c r="G7" s="59">
        <v>172</v>
      </c>
      <c r="H7" s="81">
        <f>IF(F7&lt;&gt;0,G7/F7,"")</f>
        <v>0.4195121951219512</v>
      </c>
    </row>
    <row r="8" spans="1:8" s="15" customFormat="1" ht="13.5">
      <c r="A8" s="1" t="s">
        <v>66</v>
      </c>
      <c r="B8" s="33">
        <v>174</v>
      </c>
      <c r="C8" s="21">
        <v>81</v>
      </c>
      <c r="D8" s="78">
        <v>565</v>
      </c>
      <c r="E8" s="78">
        <v>16</v>
      </c>
      <c r="F8" s="82">
        <f aca="true" t="shared" si="0" ref="F8:F15">D8+E8</f>
        <v>581</v>
      </c>
      <c r="G8" s="78">
        <v>255</v>
      </c>
      <c r="H8" s="83">
        <f aca="true" t="shared" si="1" ref="H8:H17">IF(F8&lt;&gt;0,G8/F8,"")</f>
        <v>0.4388984509466437</v>
      </c>
    </row>
    <row r="9" spans="1:8" s="15" customFormat="1" ht="13.5">
      <c r="A9" s="1" t="s">
        <v>67</v>
      </c>
      <c r="B9" s="33">
        <v>99</v>
      </c>
      <c r="C9" s="21">
        <v>48</v>
      </c>
      <c r="D9" s="78">
        <v>296</v>
      </c>
      <c r="E9" s="78">
        <v>12</v>
      </c>
      <c r="F9" s="82">
        <f t="shared" si="0"/>
        <v>308</v>
      </c>
      <c r="G9" s="78">
        <v>147</v>
      </c>
      <c r="H9" s="83">
        <f t="shared" si="1"/>
        <v>0.4772727272727273</v>
      </c>
    </row>
    <row r="10" spans="1:8" s="15" customFormat="1" ht="13.5">
      <c r="A10" s="1" t="s">
        <v>68</v>
      </c>
      <c r="B10" s="33">
        <v>204</v>
      </c>
      <c r="C10" s="21">
        <v>198</v>
      </c>
      <c r="D10" s="78">
        <v>780</v>
      </c>
      <c r="E10" s="78">
        <v>19</v>
      </c>
      <c r="F10" s="82">
        <f t="shared" si="0"/>
        <v>799</v>
      </c>
      <c r="G10" s="78">
        <v>402</v>
      </c>
      <c r="H10" s="83">
        <f t="shared" si="1"/>
        <v>0.5031289111389237</v>
      </c>
    </row>
    <row r="11" spans="1:8" s="15" customFormat="1" ht="13.5">
      <c r="A11" s="1" t="s">
        <v>69</v>
      </c>
      <c r="B11" s="33">
        <v>330</v>
      </c>
      <c r="C11" s="21">
        <v>144</v>
      </c>
      <c r="D11" s="78">
        <v>1098</v>
      </c>
      <c r="E11" s="78">
        <v>50</v>
      </c>
      <c r="F11" s="82">
        <f t="shared" si="0"/>
        <v>1148</v>
      </c>
      <c r="G11" s="78">
        <v>474</v>
      </c>
      <c r="H11" s="83">
        <f t="shared" si="1"/>
        <v>0.41289198606271776</v>
      </c>
    </row>
    <row r="12" spans="1:8" s="15" customFormat="1" ht="13.5">
      <c r="A12" s="1" t="s">
        <v>70</v>
      </c>
      <c r="B12" s="33">
        <v>20</v>
      </c>
      <c r="C12" s="21">
        <v>19</v>
      </c>
      <c r="D12" s="78">
        <v>84</v>
      </c>
      <c r="E12" s="78">
        <v>1</v>
      </c>
      <c r="F12" s="82">
        <f t="shared" si="0"/>
        <v>85</v>
      </c>
      <c r="G12" s="78">
        <v>39</v>
      </c>
      <c r="H12" s="83">
        <f t="shared" si="1"/>
        <v>0.4588235294117647</v>
      </c>
    </row>
    <row r="13" spans="1:8" s="15" customFormat="1" ht="13.5">
      <c r="A13" s="1" t="s">
        <v>71</v>
      </c>
      <c r="B13" s="33">
        <v>11</v>
      </c>
      <c r="C13" s="21">
        <v>24</v>
      </c>
      <c r="D13" s="78">
        <v>81</v>
      </c>
      <c r="E13" s="78">
        <v>2</v>
      </c>
      <c r="F13" s="82">
        <f t="shared" si="0"/>
        <v>83</v>
      </c>
      <c r="G13" s="78">
        <v>35</v>
      </c>
      <c r="H13" s="83">
        <f t="shared" si="1"/>
        <v>0.42168674698795183</v>
      </c>
    </row>
    <row r="14" spans="1:8" s="15" customFormat="1" ht="13.5">
      <c r="A14" s="1" t="s">
        <v>72</v>
      </c>
      <c r="B14" s="33">
        <v>215</v>
      </c>
      <c r="C14" s="21">
        <v>143</v>
      </c>
      <c r="D14" s="78">
        <v>798</v>
      </c>
      <c r="E14" s="78">
        <v>25</v>
      </c>
      <c r="F14" s="82">
        <f t="shared" si="0"/>
        <v>823</v>
      </c>
      <c r="G14" s="78">
        <v>358</v>
      </c>
      <c r="H14" s="83">
        <f t="shared" si="1"/>
        <v>0.4349939246658566</v>
      </c>
    </row>
    <row r="15" spans="1:8" s="15" customFormat="1" ht="13.5">
      <c r="A15" s="1" t="s">
        <v>73</v>
      </c>
      <c r="B15" s="33">
        <v>26</v>
      </c>
      <c r="C15" s="77">
        <v>8</v>
      </c>
      <c r="D15" s="78">
        <v>66</v>
      </c>
      <c r="E15" s="78">
        <v>0</v>
      </c>
      <c r="F15" s="82">
        <f t="shared" si="0"/>
        <v>66</v>
      </c>
      <c r="G15" s="78">
        <v>34</v>
      </c>
      <c r="H15" s="83">
        <f t="shared" si="1"/>
        <v>0.5151515151515151</v>
      </c>
    </row>
    <row r="16" spans="1:8" s="15" customFormat="1" ht="13.5">
      <c r="A16" s="57" t="s">
        <v>112</v>
      </c>
      <c r="B16" s="54">
        <v>189</v>
      </c>
      <c r="C16" s="55">
        <v>87</v>
      </c>
      <c r="D16" s="79"/>
      <c r="E16" s="63"/>
      <c r="F16" s="63"/>
      <c r="G16" s="58">
        <v>276</v>
      </c>
      <c r="H16" s="63"/>
    </row>
    <row r="17" spans="1:8" ht="13.5">
      <c r="A17" s="8" t="s">
        <v>0</v>
      </c>
      <c r="B17" s="17">
        <f aca="true" t="shared" si="2" ref="B17:G17">SUM(B7:B16)</f>
        <v>1382</v>
      </c>
      <c r="C17" s="17">
        <f t="shared" si="2"/>
        <v>810</v>
      </c>
      <c r="D17" s="17">
        <f t="shared" si="2"/>
        <v>4174</v>
      </c>
      <c r="E17" s="17">
        <f t="shared" si="2"/>
        <v>129</v>
      </c>
      <c r="F17" s="17">
        <f t="shared" si="2"/>
        <v>4303</v>
      </c>
      <c r="G17" s="17">
        <f t="shared" si="2"/>
        <v>2192</v>
      </c>
      <c r="H17" s="65">
        <f t="shared" si="1"/>
        <v>0.5094120381129444</v>
      </c>
    </row>
    <row r="18" ht="13.5">
      <c r="A18" s="34"/>
    </row>
    <row r="20" spans="1:8" ht="13.5">
      <c r="A20" s="24"/>
      <c r="B20" s="128" t="s">
        <v>110</v>
      </c>
      <c r="C20" s="129"/>
      <c r="D20" s="128" t="s">
        <v>14</v>
      </c>
      <c r="E20" s="129"/>
      <c r="F20" s="129"/>
      <c r="G20" s="129"/>
      <c r="H20" s="130"/>
    </row>
    <row r="21" spans="1:8" ht="13.5">
      <c r="A21" s="27"/>
      <c r="B21" s="124" t="s">
        <v>111</v>
      </c>
      <c r="C21" s="127"/>
      <c r="D21" s="124" t="s">
        <v>15</v>
      </c>
      <c r="E21" s="127"/>
      <c r="F21" s="127"/>
      <c r="G21" s="127"/>
      <c r="H21" s="125"/>
    </row>
    <row r="22" spans="1:8" ht="13.5">
      <c r="A22" s="28"/>
      <c r="B22" s="118" t="s">
        <v>109</v>
      </c>
      <c r="C22" s="119"/>
      <c r="D22" s="139"/>
      <c r="E22" s="141"/>
      <c r="F22" s="141"/>
      <c r="G22" s="141"/>
      <c r="H22" s="133"/>
    </row>
    <row r="23" spans="1:8" ht="66" thickBot="1">
      <c r="A23" s="29" t="s">
        <v>16</v>
      </c>
      <c r="B23" s="88" t="s">
        <v>54</v>
      </c>
      <c r="C23" s="87" t="s">
        <v>55</v>
      </c>
      <c r="D23" s="6" t="s">
        <v>20</v>
      </c>
      <c r="E23" s="6" t="s">
        <v>21</v>
      </c>
      <c r="F23" s="6" t="s">
        <v>24</v>
      </c>
      <c r="G23" s="6" t="s">
        <v>25</v>
      </c>
      <c r="H23" s="4" t="s">
        <v>22</v>
      </c>
    </row>
    <row r="24" spans="1:8" ht="14.25" thickBot="1">
      <c r="A24" s="12"/>
      <c r="B24" s="13"/>
      <c r="C24" s="13"/>
      <c r="D24" s="13"/>
      <c r="E24" s="13"/>
      <c r="F24" s="13"/>
      <c r="G24" s="13"/>
      <c r="H24" s="14"/>
    </row>
    <row r="25" spans="1:8" ht="13.5">
      <c r="A25" s="1" t="s">
        <v>65</v>
      </c>
      <c r="B25" s="30">
        <v>122</v>
      </c>
      <c r="C25" s="84">
        <v>63</v>
      </c>
      <c r="D25" s="59">
        <v>430</v>
      </c>
      <c r="E25" s="60">
        <v>5</v>
      </c>
      <c r="F25" s="61">
        <f>D25+E25</f>
        <v>435</v>
      </c>
      <c r="G25" s="60">
        <v>185</v>
      </c>
      <c r="H25" s="20">
        <f>IF(F25&lt;&gt;0,G25/F25,"")</f>
        <v>0.42528735632183906</v>
      </c>
    </row>
    <row r="26" spans="1:8" ht="13.5">
      <c r="A26" s="1" t="s">
        <v>66</v>
      </c>
      <c r="B26" s="33">
        <v>157</v>
      </c>
      <c r="C26" s="91">
        <v>79</v>
      </c>
      <c r="D26" s="78">
        <v>509</v>
      </c>
      <c r="E26" s="94">
        <v>16</v>
      </c>
      <c r="F26" s="95">
        <f>D26+E26</f>
        <v>525</v>
      </c>
      <c r="G26" s="94">
        <v>236</v>
      </c>
      <c r="H26" s="96">
        <f>IF(F26&lt;&gt;0,G26/F26,"")</f>
        <v>0.44952380952380955</v>
      </c>
    </row>
    <row r="27" spans="1:8" ht="13.5">
      <c r="A27" s="1" t="s">
        <v>67</v>
      </c>
      <c r="B27" s="86">
        <v>102</v>
      </c>
      <c r="C27" s="58">
        <v>50</v>
      </c>
      <c r="D27" s="78">
        <v>309</v>
      </c>
      <c r="E27" s="94">
        <v>12</v>
      </c>
      <c r="F27" s="95">
        <f>D27+E27</f>
        <v>321</v>
      </c>
      <c r="G27" s="94">
        <v>152</v>
      </c>
      <c r="H27" s="96">
        <f>IF(F27&lt;&gt;0,G27/F27,"")</f>
        <v>0.4735202492211838</v>
      </c>
    </row>
    <row r="28" spans="1:8" ht="13.5">
      <c r="A28" s="57" t="s">
        <v>112</v>
      </c>
      <c r="B28" s="54">
        <v>59</v>
      </c>
      <c r="C28" s="85">
        <v>33</v>
      </c>
      <c r="D28" s="62"/>
      <c r="E28" s="63"/>
      <c r="F28" s="63"/>
      <c r="G28" s="58">
        <v>92</v>
      </c>
      <c r="H28" s="63"/>
    </row>
    <row r="29" spans="1:8" ht="13.5">
      <c r="A29" s="8" t="s">
        <v>0</v>
      </c>
      <c r="B29" s="17">
        <f aca="true" t="shared" si="3" ref="B29:G29">SUM(B25:B28)</f>
        <v>440</v>
      </c>
      <c r="C29" s="17">
        <f t="shared" si="3"/>
        <v>225</v>
      </c>
      <c r="D29" s="17">
        <f t="shared" si="3"/>
        <v>1248</v>
      </c>
      <c r="E29" s="17">
        <f t="shared" si="3"/>
        <v>33</v>
      </c>
      <c r="F29" s="17">
        <f t="shared" si="3"/>
        <v>1281</v>
      </c>
      <c r="G29" s="17">
        <f t="shared" si="3"/>
        <v>665</v>
      </c>
      <c r="H29" s="65">
        <f>IF(F29&lt;&gt;0,G29/F29,"")</f>
        <v>0.5191256830601093</v>
      </c>
    </row>
  </sheetData>
  <sheetProtection selectLockedCells="1"/>
  <mergeCells count="14">
    <mergeCell ref="B4:C4"/>
    <mergeCell ref="D4:H4"/>
    <mergeCell ref="B1:C1"/>
    <mergeCell ref="D1:H1"/>
    <mergeCell ref="B2:C2"/>
    <mergeCell ref="D2:H2"/>
    <mergeCell ref="B3:C3"/>
    <mergeCell ref="D3:H3"/>
    <mergeCell ref="B21:C21"/>
    <mergeCell ref="D21:H21"/>
    <mergeCell ref="B22:C22"/>
    <mergeCell ref="B20:C20"/>
    <mergeCell ref="D20:H20"/>
    <mergeCell ref="D22:H2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&amp;C&amp;"Helv,Bold"SHOSHONE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2014-10-20T17:11:05Z</cp:lastPrinted>
  <dcterms:created xsi:type="dcterms:W3CDTF">1998-04-10T16:02:13Z</dcterms:created>
  <dcterms:modified xsi:type="dcterms:W3CDTF">2014-11-13T23:18:40Z</dcterms:modified>
  <cp:category/>
  <cp:version/>
  <cp:contentType/>
  <cp:contentStatus/>
</cp:coreProperties>
</file>