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99" activeTab="0"/>
  </bookViews>
  <sheets>
    <sheet name="US Rep &amp; Lt Gov " sheetId="1" r:id="rId1"/>
    <sheet name="Sec St - Sup Int " sheetId="2" r:id="rId2"/>
    <sheet name="Prop 1,2 &amp; Voting Stats" sheetId="3" r:id="rId3"/>
    <sheet name="Leg &amp; County" sheetId="4" r:id="rId4"/>
  </sheets>
  <definedNames>
    <definedName name="_xlnm.Print_Titles" localSheetId="2">'Prop 1,2 &amp; Voting Stats'!$A:$A</definedName>
    <definedName name="_xlnm.Print_Titles" localSheetId="1">'Sec St - Sup Int '!$A:$A</definedName>
    <definedName name="_xlnm.Print_Titles" localSheetId="0">'US Rep &amp; Lt Gov '!$A:$A</definedName>
  </definedNames>
  <calcPr fullCalcOnLoad="1"/>
</workbook>
</file>

<file path=xl/sharedStrings.xml><?xml version="1.0" encoding="utf-8"?>
<sst xmlns="http://schemas.openxmlformats.org/spreadsheetml/2006/main" count="122" uniqueCount="77">
  <si>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</si>
  <si>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</si>
  <si>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</si>
  <si>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</si>
  <si>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</si>
  <si>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</si>
  <si>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</si>
  <si>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</si>
  <si>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</si>
  <si>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</si>
  <si>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</si>
  <si>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</si>
  <si>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</si>
  <si>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</si>
  <si>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</si>
  <si>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</si>
  <si>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</si>
  <si>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</si>
  <si>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</si>
  <si>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</si>
  <si>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</si>
  <si>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</si>
  <si>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</si>
  <si>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</si>
  <si>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</si>
  <si>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</si>
  <si>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ASSESSOR</t>
  </si>
  <si>
    <t>CORONER</t>
  </si>
  <si>
    <t>Brad Little</t>
  </si>
  <si>
    <t>Lawrence Wasden</t>
  </si>
  <si>
    <t>Lawerence E. Denney</t>
  </si>
  <si>
    <t>Total # absentee ballots cast</t>
  </si>
  <si>
    <t>UNITED STATES</t>
  </si>
  <si>
    <t>REPRESENTATIVE</t>
  </si>
  <si>
    <t>Bruce S. Bistline</t>
  </si>
  <si>
    <t>Sherri Ybarra</t>
  </si>
  <si>
    <t>DIST 1</t>
  </si>
  <si>
    <t>#1</t>
  </si>
  <si>
    <t>#2</t>
  </si>
  <si>
    <t>#3</t>
  </si>
  <si>
    <t>DISTRICT 2</t>
  </si>
  <si>
    <t>Mike Simpson</t>
  </si>
  <si>
    <t>LEGISLATIVE DIST 35</t>
  </si>
  <si>
    <t>Van Burtenshaw</t>
  </si>
  <si>
    <t>Annette Zweifel</t>
  </si>
  <si>
    <t>Carrie May</t>
  </si>
  <si>
    <t>Brenda Laird</t>
  </si>
  <si>
    <t>CLERK OF</t>
  </si>
  <si>
    <t>THE DISTRICT</t>
  </si>
  <si>
    <t>COURT</t>
  </si>
  <si>
    <t>Aaron Swisher</t>
  </si>
  <si>
    <t>LIEUTENANT GOVERNOR</t>
  </si>
  <si>
    <t>Paulette Jordan</t>
  </si>
  <si>
    <t>Lisa Marie</t>
  </si>
  <si>
    <t>Kristin Collum</t>
  </si>
  <si>
    <t>Janice McGeachin</t>
  </si>
  <si>
    <t>Jill Humble</t>
  </si>
  <si>
    <t>Brandon Woolf</t>
  </si>
  <si>
    <t>Julie A. Ellsworth</t>
  </si>
  <si>
    <t>Cindy Wilson</t>
  </si>
  <si>
    <t>Jerald Raymond</t>
  </si>
  <si>
    <t>Jerry L. Browne</t>
  </si>
  <si>
    <t>Rod Furniss</t>
  </si>
  <si>
    <t>Nick Hillman</t>
  </si>
  <si>
    <t>DIST 3</t>
  </si>
  <si>
    <t>MaCoy Ward</t>
  </si>
  <si>
    <t>CON</t>
  </si>
  <si>
    <t>Walter L. Bayes</t>
  </si>
  <si>
    <t>LIB</t>
  </si>
  <si>
    <t>Bev "Angel" Boeck</t>
  </si>
  <si>
    <t>W/I</t>
  </si>
  <si>
    <t>PROP ONE</t>
  </si>
  <si>
    <t>PROP TWO</t>
  </si>
  <si>
    <t>Yes</t>
  </si>
  <si>
    <t>No</t>
  </si>
  <si>
    <t>Judith Maldonado</t>
  </si>
  <si>
    <t>M. Allene Frederiksen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</si>
</sst>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3" xfId="0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6" fillId="33" borderId="14" xfId="0" applyNumberFormat="1" applyFont="1" applyFill="1" applyBorder="1" applyAlignment="1" applyProtection="1">
      <alignment horizontal="left"/>
      <protection/>
    </xf>
    <xf numFmtId="3" fontId="5" fillId="33" borderId="15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7" fillId="0" borderId="11" xfId="0" applyNumberFormat="1" applyFont="1" applyBorder="1" applyAlignment="1" applyProtection="1">
      <alignment horizontal="center"/>
      <protection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Fill="1" applyBorder="1" applyAlignment="1" applyProtection="1">
      <alignment horizontal="center"/>
      <protection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5" fillId="0" borderId="21" xfId="0" applyNumberFormat="1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3" fontId="5" fillId="0" borderId="26" xfId="0" applyNumberFormat="1" applyFont="1" applyBorder="1" applyAlignment="1" applyProtection="1">
      <alignment horizontal="center"/>
      <protection locked="0"/>
    </xf>
    <xf numFmtId="3" fontId="5" fillId="0" borderId="27" xfId="0" applyNumberFormat="1" applyFont="1" applyBorder="1" applyAlignment="1" applyProtection="1">
      <alignment horizontal="center"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3" fontId="5" fillId="0" borderId="29" xfId="0" applyNumberFormat="1" applyFont="1" applyBorder="1" applyAlignment="1" applyProtection="1">
      <alignment horizontal="center"/>
      <protection locked="0"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3" fontId="5" fillId="0" borderId="32" xfId="0" applyNumberFormat="1" applyFont="1" applyBorder="1" applyAlignment="1" applyProtection="1">
      <alignment horizontal="center"/>
      <protection locked="0"/>
    </xf>
    <xf numFmtId="3" fontId="5" fillId="0" borderId="33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5" fillId="0" borderId="35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3" fontId="7" fillId="0" borderId="12" xfId="0" applyNumberFormat="1" applyFont="1" applyBorder="1" applyAlignment="1" applyProtection="1">
      <alignment horizontal="center"/>
      <protection/>
    </xf>
    <xf numFmtId="3" fontId="5" fillId="0" borderId="21" xfId="0" applyNumberFormat="1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3" fontId="5" fillId="0" borderId="37" xfId="0" applyNumberFormat="1" applyFont="1" applyBorder="1" applyAlignment="1" applyProtection="1">
      <alignment horizontal="center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 horizontal="center"/>
      <protection/>
    </xf>
    <xf numFmtId="3" fontId="5" fillId="0" borderId="40" xfId="0" applyNumberFormat="1" applyFont="1" applyBorder="1" applyAlignment="1" applyProtection="1">
      <alignment horizontal="center"/>
      <protection locked="0"/>
    </xf>
    <xf numFmtId="3" fontId="5" fillId="0" borderId="41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textRotation="90" wrapText="1"/>
      <protection locked="0"/>
    </xf>
    <xf numFmtId="10" fontId="7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/>
    </xf>
    <xf numFmtId="3" fontId="5" fillId="0" borderId="42" xfId="0" applyNumberFormat="1" applyFont="1" applyBorder="1" applyAlignment="1" applyProtection="1">
      <alignment horizontal="center"/>
      <protection locked="0"/>
    </xf>
    <xf numFmtId="3" fontId="5" fillId="0" borderId="43" xfId="0" applyNumberFormat="1" applyFont="1" applyBorder="1" applyAlignment="1" applyProtection="1">
      <alignment horizontal="center"/>
      <protection locked="0"/>
    </xf>
    <xf numFmtId="3" fontId="5" fillId="0" borderId="17" xfId="0" applyNumberFormat="1" applyFont="1" applyBorder="1" applyAlignment="1" applyProtection="1">
      <alignment horizontal="center"/>
      <protection/>
    </xf>
    <xf numFmtId="3" fontId="5" fillId="0" borderId="21" xfId="0" applyNumberFormat="1" applyFont="1" applyBorder="1" applyAlignment="1" applyProtection="1">
      <alignment horizontal="center"/>
      <protection/>
    </xf>
    <xf numFmtId="3" fontId="6" fillId="33" borderId="15" xfId="0" applyNumberFormat="1" applyFont="1" applyFill="1" applyBorder="1" applyAlignment="1" applyProtection="1">
      <alignment horizontal="left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3" fontId="5" fillId="0" borderId="26" xfId="0" applyNumberFormat="1" applyFont="1" applyFill="1" applyBorder="1" applyAlignment="1" applyProtection="1">
      <alignment horizontal="left"/>
      <protection/>
    </xf>
    <xf numFmtId="3" fontId="5" fillId="0" borderId="28" xfId="0" applyNumberFormat="1" applyFont="1" applyFill="1" applyBorder="1" applyAlignment="1" applyProtection="1">
      <alignment horizontal="left"/>
      <protection/>
    </xf>
    <xf numFmtId="3" fontId="5" fillId="0" borderId="40" xfId="0" applyNumberFormat="1" applyFont="1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7.28125" style="15" bestFit="1" customWidth="1"/>
    <col min="2" max="3" width="8.57421875" style="35" customWidth="1"/>
    <col min="4" max="5" width="8.57421875" style="9" customWidth="1"/>
    <col min="6" max="8" width="9.140625" style="9" customWidth="1"/>
    <col min="9" max="9" width="10.7109375" style="9" customWidth="1"/>
    <col min="10" max="10" width="10.8515625" style="9" customWidth="1"/>
    <col min="11" max="16384" width="9.140625" style="9" customWidth="1"/>
  </cols>
  <sheetData>
    <row r="1" spans="1:10" ht="12.75">
      <c r="A1" s="23"/>
      <c r="B1" s="80" t="s">
        <v>32</v>
      </c>
      <c r="C1" s="80"/>
      <c r="D1" s="72"/>
      <c r="E1" s="83"/>
      <c r="F1" s="83"/>
      <c r="G1" s="83"/>
      <c r="H1" s="73"/>
      <c r="I1" s="72"/>
      <c r="J1" s="73"/>
    </row>
    <row r="2" spans="1:10" s="25" customFormat="1" ht="12.75">
      <c r="A2" s="24"/>
      <c r="B2" s="81" t="s">
        <v>33</v>
      </c>
      <c r="C2" s="82"/>
      <c r="D2" s="74"/>
      <c r="E2" s="79"/>
      <c r="F2" s="79"/>
      <c r="G2" s="79"/>
      <c r="H2" s="75"/>
      <c r="I2" s="74"/>
      <c r="J2" s="75"/>
    </row>
    <row r="3" spans="1:10" s="25" customFormat="1" ht="12.75">
      <c r="A3" s="26"/>
      <c r="B3" s="76" t="s">
        <v>40</v>
      </c>
      <c r="C3" s="78"/>
      <c r="D3" s="76" t="s">
        <v>1</v>
      </c>
      <c r="E3" s="78"/>
      <c r="F3" s="78"/>
      <c r="G3" s="78"/>
      <c r="H3" s="77"/>
      <c r="I3" s="76" t="s">
        <v>51</v>
      </c>
      <c r="J3" s="77"/>
    </row>
    <row r="4" spans="1:10" ht="13.5" customHeight="1">
      <c r="A4" s="27"/>
      <c r="B4" s="2" t="s">
        <v>3</v>
      </c>
      <c r="C4" s="2" t="s">
        <v>2</v>
      </c>
      <c r="D4" s="2" t="s">
        <v>66</v>
      </c>
      <c r="E4" s="2" t="s">
        <v>68</v>
      </c>
      <c r="F4" s="2" t="s">
        <v>2</v>
      </c>
      <c r="G4" s="2" t="s">
        <v>3</v>
      </c>
      <c r="H4" s="2" t="s">
        <v>70</v>
      </c>
      <c r="I4" s="2" t="s">
        <v>2</v>
      </c>
      <c r="J4" s="2" t="s">
        <v>3</v>
      </c>
    </row>
    <row r="5" spans="1:10" s="10" customFormat="1" ht="87.75" customHeight="1" thickBot="1">
      <c r="A5" s="28" t="s">
        <v>15</v>
      </c>
      <c r="B5" s="6" t="s">
        <v>41</v>
      </c>
      <c r="C5" s="6" t="s">
        <v>50</v>
      </c>
      <c r="D5" s="6" t="s">
        <v>67</v>
      </c>
      <c r="E5" s="6" t="s">
        <v>69</v>
      </c>
      <c r="F5" s="6" t="s">
        <v>52</v>
      </c>
      <c r="G5" s="6" t="s">
        <v>28</v>
      </c>
      <c r="H5" s="6" t="s">
        <v>53</v>
      </c>
      <c r="I5" s="6" t="s">
        <v>54</v>
      </c>
      <c r="J5" s="6" t="s">
        <v>55</v>
      </c>
    </row>
    <row r="6" spans="1:10" s="14" customFormat="1" ht="13.5" thickBo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s="14" customFormat="1" ht="12.75">
      <c r="A7" s="1" t="s">
        <v>37</v>
      </c>
      <c r="B7" s="29">
        <v>83</v>
      </c>
      <c r="C7" s="38">
        <v>12</v>
      </c>
      <c r="D7" s="29">
        <v>0</v>
      </c>
      <c r="E7" s="30">
        <v>2</v>
      </c>
      <c r="F7" s="38">
        <v>23</v>
      </c>
      <c r="G7" s="38">
        <v>72</v>
      </c>
      <c r="H7" s="18">
        <v>0</v>
      </c>
      <c r="I7" s="29">
        <v>19</v>
      </c>
      <c r="J7" s="18">
        <v>71</v>
      </c>
    </row>
    <row r="8" spans="1:10" s="14" customFormat="1" ht="12.75">
      <c r="A8" s="1" t="s">
        <v>38</v>
      </c>
      <c r="B8" s="31">
        <v>64</v>
      </c>
      <c r="C8" s="39">
        <v>12</v>
      </c>
      <c r="D8" s="31">
        <v>2</v>
      </c>
      <c r="E8" s="32">
        <v>1</v>
      </c>
      <c r="F8" s="39">
        <v>14</v>
      </c>
      <c r="G8" s="39">
        <v>61</v>
      </c>
      <c r="H8" s="22">
        <v>0</v>
      </c>
      <c r="I8" s="31">
        <v>13</v>
      </c>
      <c r="J8" s="22">
        <v>62</v>
      </c>
    </row>
    <row r="9" spans="1:10" s="14" customFormat="1" ht="12.75">
      <c r="A9" s="1" t="s">
        <v>39</v>
      </c>
      <c r="B9" s="31">
        <v>70</v>
      </c>
      <c r="C9" s="39">
        <v>8</v>
      </c>
      <c r="D9" s="31">
        <v>4</v>
      </c>
      <c r="E9" s="63">
        <v>2</v>
      </c>
      <c r="F9" s="39">
        <v>10</v>
      </c>
      <c r="G9" s="39">
        <v>62</v>
      </c>
      <c r="H9" s="22">
        <v>0</v>
      </c>
      <c r="I9" s="54">
        <v>12</v>
      </c>
      <c r="J9" s="55">
        <v>65</v>
      </c>
    </row>
    <row r="10" spans="1:10" ht="12.75">
      <c r="A10" s="8" t="s">
        <v>0</v>
      </c>
      <c r="B10" s="16">
        <f aca="true" t="shared" si="0" ref="B10:J10">SUM(B7:B9)</f>
        <v>217</v>
      </c>
      <c r="C10" s="16">
        <f t="shared" si="0"/>
        <v>32</v>
      </c>
      <c r="D10" s="16">
        <f t="shared" si="0"/>
        <v>6</v>
      </c>
      <c r="E10" s="16">
        <f t="shared" si="0"/>
        <v>5</v>
      </c>
      <c r="F10" s="16">
        <f t="shared" si="0"/>
        <v>47</v>
      </c>
      <c r="G10" s="16">
        <f t="shared" si="0"/>
        <v>195</v>
      </c>
      <c r="H10" s="16">
        <f t="shared" si="0"/>
        <v>0</v>
      </c>
      <c r="I10" s="16">
        <f t="shared" si="0"/>
        <v>44</v>
      </c>
      <c r="J10" s="16">
        <f t="shared" si="0"/>
        <v>198</v>
      </c>
    </row>
    <row r="11" spans="1:3" ht="12.75">
      <c r="A11" s="34"/>
      <c r="B11" s="43"/>
      <c r="C11" s="43"/>
    </row>
  </sheetData>
  <sheetProtection selectLockedCells="1"/>
  <mergeCells count="9">
    <mergeCell ref="I1:J1"/>
    <mergeCell ref="I2:J2"/>
    <mergeCell ref="I3:J3"/>
    <mergeCell ref="B3:C3"/>
    <mergeCell ref="D3:H3"/>
    <mergeCell ref="D2:H2"/>
    <mergeCell ref="B1:C1"/>
    <mergeCell ref="B2:C2"/>
    <mergeCell ref="D1:H1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7.28125" style="15" bestFit="1" customWidth="1"/>
    <col min="2" max="3" width="8.57421875" style="9" customWidth="1"/>
    <col min="4" max="4" width="11.7109375" style="9" bestFit="1" customWidth="1"/>
    <col min="5" max="5" width="10.57421875" style="9" bestFit="1" customWidth="1"/>
    <col min="6" max="16384" width="9.140625" style="9" customWidth="1"/>
  </cols>
  <sheetData>
    <row r="1" spans="1:9" ht="12.75">
      <c r="A1" s="23"/>
      <c r="B1" s="86" t="s">
        <v>4</v>
      </c>
      <c r="C1" s="87"/>
      <c r="D1" s="62" t="s">
        <v>5</v>
      </c>
      <c r="E1" s="49" t="s">
        <v>5</v>
      </c>
      <c r="F1" s="84" t="s">
        <v>6</v>
      </c>
      <c r="G1" s="84"/>
      <c r="H1" s="80" t="s">
        <v>7</v>
      </c>
      <c r="I1" s="80"/>
    </row>
    <row r="2" spans="1:9" s="25" customFormat="1" ht="12.75">
      <c r="A2" s="26"/>
      <c r="B2" s="76" t="s">
        <v>8</v>
      </c>
      <c r="C2" s="78"/>
      <c r="D2" s="36" t="s">
        <v>9</v>
      </c>
      <c r="E2" s="36" t="s">
        <v>10</v>
      </c>
      <c r="F2" s="85" t="s">
        <v>11</v>
      </c>
      <c r="G2" s="85"/>
      <c r="H2" s="85" t="s">
        <v>12</v>
      </c>
      <c r="I2" s="85"/>
    </row>
    <row r="3" spans="1:9" ht="13.5" customHeight="1">
      <c r="A3" s="27"/>
      <c r="B3" s="2" t="s">
        <v>3</v>
      </c>
      <c r="C3" s="2" t="s">
        <v>2</v>
      </c>
      <c r="D3" s="2" t="s">
        <v>3</v>
      </c>
      <c r="E3" s="2" t="s">
        <v>3</v>
      </c>
      <c r="F3" s="2" t="s">
        <v>2</v>
      </c>
      <c r="G3" s="3" t="s">
        <v>3</v>
      </c>
      <c r="H3" s="3" t="s">
        <v>2</v>
      </c>
      <c r="I3" s="3" t="s">
        <v>3</v>
      </c>
    </row>
    <row r="4" spans="1:9" s="10" customFormat="1" ht="87.75" customHeight="1" thickBot="1">
      <c r="A4" s="28" t="s">
        <v>15</v>
      </c>
      <c r="B4" s="4" t="s">
        <v>30</v>
      </c>
      <c r="C4" s="4" t="s">
        <v>56</v>
      </c>
      <c r="D4" s="4" t="s">
        <v>57</v>
      </c>
      <c r="E4" s="4" t="s">
        <v>58</v>
      </c>
      <c r="F4" s="5" t="s">
        <v>34</v>
      </c>
      <c r="G4" s="5" t="s">
        <v>29</v>
      </c>
      <c r="H4" s="5" t="s">
        <v>59</v>
      </c>
      <c r="I4" s="5" t="s">
        <v>35</v>
      </c>
    </row>
    <row r="5" spans="1:9" s="14" customFormat="1" ht="13.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2.75">
      <c r="A6" s="1" t="s">
        <v>37</v>
      </c>
      <c r="B6" s="29">
        <v>80</v>
      </c>
      <c r="C6" s="38">
        <v>11</v>
      </c>
      <c r="D6" s="29">
        <v>88</v>
      </c>
      <c r="E6" s="29">
        <v>87</v>
      </c>
      <c r="F6" s="29">
        <v>11</v>
      </c>
      <c r="G6" s="38">
        <v>76</v>
      </c>
      <c r="H6" s="29">
        <v>42</v>
      </c>
      <c r="I6" s="40">
        <v>49</v>
      </c>
    </row>
    <row r="7" spans="1:9" s="14" customFormat="1" ht="12.75">
      <c r="A7" s="1" t="s">
        <v>38</v>
      </c>
      <c r="B7" s="31">
        <v>60</v>
      </c>
      <c r="C7" s="39">
        <v>13</v>
      </c>
      <c r="D7" s="31">
        <v>66</v>
      </c>
      <c r="E7" s="31">
        <v>64</v>
      </c>
      <c r="F7" s="31">
        <v>12</v>
      </c>
      <c r="G7" s="39">
        <v>63</v>
      </c>
      <c r="H7" s="31">
        <v>36</v>
      </c>
      <c r="I7" s="41">
        <v>40</v>
      </c>
    </row>
    <row r="8" spans="1:9" s="14" customFormat="1" ht="12.75">
      <c r="A8" s="1" t="s">
        <v>39</v>
      </c>
      <c r="B8" s="54">
        <v>68</v>
      </c>
      <c r="C8" s="39">
        <v>11</v>
      </c>
      <c r="D8" s="31">
        <v>71</v>
      </c>
      <c r="E8" s="31">
        <v>71</v>
      </c>
      <c r="F8" s="54">
        <v>8</v>
      </c>
      <c r="G8" s="39">
        <v>68</v>
      </c>
      <c r="H8" s="54">
        <v>29</v>
      </c>
      <c r="I8" s="64">
        <v>48</v>
      </c>
    </row>
    <row r="9" spans="1:9" ht="12.75">
      <c r="A9" s="8" t="s">
        <v>0</v>
      </c>
      <c r="B9" s="16">
        <f aca="true" t="shared" si="0" ref="B9:I9">SUM(B6:B8)</f>
        <v>208</v>
      </c>
      <c r="C9" s="16">
        <f t="shared" si="0"/>
        <v>35</v>
      </c>
      <c r="D9" s="16">
        <f t="shared" si="0"/>
        <v>225</v>
      </c>
      <c r="E9" s="16">
        <f t="shared" si="0"/>
        <v>222</v>
      </c>
      <c r="F9" s="16">
        <f t="shared" si="0"/>
        <v>31</v>
      </c>
      <c r="G9" s="16">
        <f t="shared" si="0"/>
        <v>207</v>
      </c>
      <c r="H9" s="16">
        <f t="shared" si="0"/>
        <v>107</v>
      </c>
      <c r="I9" s="16">
        <f t="shared" si="0"/>
        <v>137</v>
      </c>
    </row>
    <row r="10" spans="1:5" ht="12.75">
      <c r="A10" s="34"/>
      <c r="B10" s="43"/>
      <c r="C10" s="43"/>
      <c r="D10" s="43"/>
      <c r="E10" s="43"/>
    </row>
    <row r="15" ht="87" customHeight="1"/>
  </sheetData>
  <sheetProtection selectLockedCells="1"/>
  <mergeCells count="6">
    <mergeCell ref="F1:G1"/>
    <mergeCell ref="H1:I1"/>
    <mergeCell ref="F2:G2"/>
    <mergeCell ref="H2:I2"/>
    <mergeCell ref="B1:C1"/>
    <mergeCell ref="B2:C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2" width="10.57421875" style="15" customWidth="1"/>
    <col min="3" max="5" width="10.57421875" style="9" customWidth="1"/>
    <col min="6" max="10" width="8.57421875" style="9" customWidth="1"/>
    <col min="11" max="16384" width="9.140625" style="9" customWidth="1"/>
  </cols>
  <sheetData>
    <row r="1" spans="1:10" ht="12.75">
      <c r="A1" s="52"/>
      <c r="B1" s="72"/>
      <c r="C1" s="73"/>
      <c r="D1" s="86"/>
      <c r="E1" s="96"/>
      <c r="F1" s="93"/>
      <c r="G1" s="94"/>
      <c r="H1" s="94"/>
      <c r="I1" s="94"/>
      <c r="J1" s="95"/>
    </row>
    <row r="2" spans="1:10" ht="12.75">
      <c r="A2" s="44"/>
      <c r="B2" s="81"/>
      <c r="C2" s="92"/>
      <c r="D2" s="81"/>
      <c r="E2" s="92"/>
      <c r="F2" s="81" t="s">
        <v>13</v>
      </c>
      <c r="G2" s="82"/>
      <c r="H2" s="82"/>
      <c r="I2" s="82"/>
      <c r="J2" s="92"/>
    </row>
    <row r="3" spans="1:10" s="25" customFormat="1" ht="12.75">
      <c r="A3" s="26"/>
      <c r="B3" s="81" t="s">
        <v>71</v>
      </c>
      <c r="C3" s="92"/>
      <c r="D3" s="81" t="s">
        <v>72</v>
      </c>
      <c r="E3" s="92"/>
      <c r="F3" s="81" t="s">
        <v>14</v>
      </c>
      <c r="G3" s="82"/>
      <c r="H3" s="82"/>
      <c r="I3" s="82"/>
      <c r="J3" s="92"/>
    </row>
    <row r="4" spans="1:10" ht="13.5" customHeight="1">
      <c r="A4" s="27"/>
      <c r="B4" s="88"/>
      <c r="C4" s="90"/>
      <c r="D4" s="88"/>
      <c r="E4" s="90"/>
      <c r="F4" s="88"/>
      <c r="G4" s="89"/>
      <c r="H4" s="89"/>
      <c r="I4" s="89"/>
      <c r="J4" s="90"/>
    </row>
    <row r="5" spans="1:10" s="59" customFormat="1" ht="87.75" customHeight="1" thickBot="1">
      <c r="A5" s="58" t="s">
        <v>15</v>
      </c>
      <c r="B5" s="4" t="s">
        <v>73</v>
      </c>
      <c r="C5" s="5" t="s">
        <v>74</v>
      </c>
      <c r="D5" s="5" t="s">
        <v>73</v>
      </c>
      <c r="E5" s="4" t="s">
        <v>74</v>
      </c>
      <c r="F5" s="6" t="s">
        <v>18</v>
      </c>
      <c r="G5" s="6" t="s">
        <v>19</v>
      </c>
      <c r="H5" s="6" t="s">
        <v>22</v>
      </c>
      <c r="I5" s="6" t="s">
        <v>23</v>
      </c>
      <c r="J5" s="4" t="s">
        <v>20</v>
      </c>
    </row>
    <row r="6" spans="1:10" s="14" customFormat="1" ht="13.5" thickBot="1">
      <c r="A6" s="11"/>
      <c r="B6" s="67"/>
      <c r="C6" s="12"/>
      <c r="D6" s="12"/>
      <c r="E6" s="12"/>
      <c r="F6" s="12"/>
      <c r="G6" s="12"/>
      <c r="H6" s="12"/>
      <c r="I6" s="12"/>
      <c r="J6" s="13"/>
    </row>
    <row r="7" spans="1:10" s="14" customFormat="1" ht="13.5" thickBot="1">
      <c r="A7" s="1" t="s">
        <v>37</v>
      </c>
      <c r="B7" s="69">
        <v>52</v>
      </c>
      <c r="C7" s="38">
        <v>44</v>
      </c>
      <c r="D7" s="29">
        <v>55</v>
      </c>
      <c r="E7" s="40">
        <v>38</v>
      </c>
      <c r="F7" s="18">
        <v>140</v>
      </c>
      <c r="G7" s="18">
        <v>6</v>
      </c>
      <c r="H7" s="65">
        <f>IF(G7&lt;&gt;0,G7+F7,"")</f>
        <v>146</v>
      </c>
      <c r="I7" s="18">
        <v>99</v>
      </c>
      <c r="J7" s="19">
        <f>IF(I7&lt;&gt;0,I7/H7,"")</f>
        <v>0.678082191780822</v>
      </c>
    </row>
    <row r="8" spans="1:10" s="14" customFormat="1" ht="12.75">
      <c r="A8" s="1" t="s">
        <v>38</v>
      </c>
      <c r="B8" s="70">
        <v>38</v>
      </c>
      <c r="C8" s="39">
        <v>37</v>
      </c>
      <c r="D8" s="31">
        <v>43</v>
      </c>
      <c r="E8" s="41">
        <v>34</v>
      </c>
      <c r="F8" s="22">
        <v>124</v>
      </c>
      <c r="G8" s="22">
        <v>3</v>
      </c>
      <c r="H8" s="65">
        <f>IF(G8&lt;&gt;0,G8+F8,"")</f>
        <v>127</v>
      </c>
      <c r="I8" s="22">
        <v>79</v>
      </c>
      <c r="J8" s="19">
        <f>IF(I8&lt;&gt;0,I8/H8,"")</f>
        <v>0.6220472440944882</v>
      </c>
    </row>
    <row r="9" spans="1:10" s="14" customFormat="1" ht="12.75">
      <c r="A9" s="1" t="s">
        <v>39</v>
      </c>
      <c r="B9" s="71">
        <v>37</v>
      </c>
      <c r="C9" s="39">
        <v>43</v>
      </c>
      <c r="D9" s="54">
        <v>39</v>
      </c>
      <c r="E9" s="41">
        <v>41</v>
      </c>
      <c r="F9" s="22">
        <v>122</v>
      </c>
      <c r="G9" s="22">
        <v>15</v>
      </c>
      <c r="H9" s="66">
        <f>IF(G9&lt;&gt;0,G9+F9,"")</f>
        <v>137</v>
      </c>
      <c r="I9" s="22">
        <v>81</v>
      </c>
      <c r="J9" s="19">
        <f>IF(I9&lt;&gt;0,I9/H9,"")</f>
        <v>0.5912408759124088</v>
      </c>
    </row>
    <row r="10" spans="1:10" ht="12.75">
      <c r="A10" s="8" t="s">
        <v>0</v>
      </c>
      <c r="B10" s="68">
        <f aca="true" t="shared" si="0" ref="B10:I10">SUM(B7:B9)</f>
        <v>127</v>
      </c>
      <c r="C10" s="16">
        <f t="shared" si="0"/>
        <v>124</v>
      </c>
      <c r="D10" s="16">
        <f t="shared" si="0"/>
        <v>137</v>
      </c>
      <c r="E10" s="16">
        <f t="shared" si="0"/>
        <v>113</v>
      </c>
      <c r="F10" s="16">
        <f t="shared" si="0"/>
        <v>386</v>
      </c>
      <c r="G10" s="16">
        <f t="shared" si="0"/>
        <v>24</v>
      </c>
      <c r="H10" s="16">
        <f t="shared" si="0"/>
        <v>410</v>
      </c>
      <c r="I10" s="16">
        <f t="shared" si="0"/>
        <v>259</v>
      </c>
      <c r="J10" s="60">
        <f>IF(I10&lt;&gt;0,I10/H10,"")</f>
        <v>0.6317073170731707</v>
      </c>
    </row>
    <row r="11" spans="1:2" ht="12.75">
      <c r="A11" s="34"/>
      <c r="B11" s="34"/>
    </row>
    <row r="12" spans="1:9" ht="12.75">
      <c r="A12" s="34"/>
      <c r="B12" s="34"/>
      <c r="F12" s="91" t="s">
        <v>31</v>
      </c>
      <c r="G12" s="91"/>
      <c r="H12" s="91"/>
      <c r="I12" s="61">
        <v>43</v>
      </c>
    </row>
    <row r="32" ht="87.75" customHeight="1">
      <c r="H32" s="57"/>
    </row>
  </sheetData>
  <sheetProtection selectLockedCells="1"/>
  <mergeCells count="13">
    <mergeCell ref="D4:E4"/>
    <mergeCell ref="D1:E1"/>
    <mergeCell ref="D2:E2"/>
    <mergeCell ref="F4:J4"/>
    <mergeCell ref="F12:H12"/>
    <mergeCell ref="F3:J3"/>
    <mergeCell ref="F1:J1"/>
    <mergeCell ref="F2:J2"/>
    <mergeCell ref="B1:C1"/>
    <mergeCell ref="B2:C2"/>
    <mergeCell ref="B3:C3"/>
    <mergeCell ref="D3:E3"/>
    <mergeCell ref="B4:C4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1.7109375" style="15" customWidth="1"/>
    <col min="2" max="2" width="8.7109375" style="15" customWidth="1"/>
    <col min="3" max="3" width="8.28125" style="15" customWidth="1"/>
    <col min="4" max="4" width="10.57421875" style="15" bestFit="1" customWidth="1"/>
    <col min="5" max="5" width="9.8515625" style="15" bestFit="1" customWidth="1"/>
    <col min="6" max="7" width="10.140625" style="9" customWidth="1"/>
    <col min="8" max="8" width="11.8515625" style="9" bestFit="1" customWidth="1"/>
    <col min="9" max="10" width="9.421875" style="9" customWidth="1"/>
    <col min="11" max="11" width="10.00390625" style="9" bestFit="1" customWidth="1"/>
    <col min="12" max="16384" width="9.140625" style="9" customWidth="1"/>
  </cols>
  <sheetData>
    <row r="1" spans="1:12" ht="12.75">
      <c r="A1" s="23"/>
      <c r="B1" s="93"/>
      <c r="C1" s="94"/>
      <c r="D1" s="94"/>
      <c r="E1" s="95"/>
      <c r="F1" s="80" t="s">
        <v>24</v>
      </c>
      <c r="G1" s="80"/>
      <c r="H1" s="45" t="s">
        <v>47</v>
      </c>
      <c r="I1" s="99"/>
      <c r="J1" s="100"/>
      <c r="K1" s="49"/>
      <c r="L1" s="37"/>
    </row>
    <row r="2" spans="1:12" ht="12.75">
      <c r="A2" s="24"/>
      <c r="B2" s="76" t="s">
        <v>42</v>
      </c>
      <c r="C2" s="78"/>
      <c r="D2" s="78"/>
      <c r="E2" s="77"/>
      <c r="F2" s="81" t="s">
        <v>25</v>
      </c>
      <c r="G2" s="82"/>
      <c r="H2" s="42" t="s">
        <v>48</v>
      </c>
      <c r="I2" s="81" t="s">
        <v>24</v>
      </c>
      <c r="J2" s="92"/>
      <c r="K2" s="48" t="s">
        <v>24</v>
      </c>
      <c r="L2" s="42" t="s">
        <v>24</v>
      </c>
    </row>
    <row r="3" spans="1:12" ht="12.75">
      <c r="A3" s="24"/>
      <c r="B3" s="53" t="s">
        <v>21</v>
      </c>
      <c r="C3" s="53" t="s">
        <v>16</v>
      </c>
      <c r="D3" s="97" t="s">
        <v>17</v>
      </c>
      <c r="E3" s="98"/>
      <c r="F3" s="53" t="s">
        <v>36</v>
      </c>
      <c r="G3" s="53" t="s">
        <v>64</v>
      </c>
      <c r="H3" s="7" t="s">
        <v>49</v>
      </c>
      <c r="I3" s="76" t="s">
        <v>10</v>
      </c>
      <c r="J3" s="77"/>
      <c r="K3" s="36" t="s">
        <v>26</v>
      </c>
      <c r="L3" s="7" t="s">
        <v>27</v>
      </c>
    </row>
    <row r="4" spans="1:12" ht="12.75">
      <c r="A4" s="44"/>
      <c r="B4" s="2" t="s">
        <v>3</v>
      </c>
      <c r="C4" s="2" t="s">
        <v>3</v>
      </c>
      <c r="D4" s="2" t="s">
        <v>2</v>
      </c>
      <c r="E4" s="2" t="s">
        <v>3</v>
      </c>
      <c r="F4" s="2" t="s">
        <v>3</v>
      </c>
      <c r="G4" s="2" t="s">
        <v>3</v>
      </c>
      <c r="H4" s="3" t="s">
        <v>3</v>
      </c>
      <c r="I4" s="3" t="s">
        <v>2</v>
      </c>
      <c r="J4" s="3" t="s">
        <v>3</v>
      </c>
      <c r="K4" s="3" t="s">
        <v>3</v>
      </c>
      <c r="L4" s="3" t="s">
        <v>3</v>
      </c>
    </row>
    <row r="5" spans="1:12" s="57" customFormat="1" ht="87.75" customHeight="1" thickBot="1">
      <c r="A5" s="56" t="s">
        <v>15</v>
      </c>
      <c r="B5" s="4" t="s">
        <v>43</v>
      </c>
      <c r="C5" s="5" t="s">
        <v>60</v>
      </c>
      <c r="D5" s="5" t="s">
        <v>61</v>
      </c>
      <c r="E5" s="5" t="s">
        <v>62</v>
      </c>
      <c r="F5" s="4" t="s">
        <v>63</v>
      </c>
      <c r="G5" s="4" t="s">
        <v>65</v>
      </c>
      <c r="H5" s="5" t="s">
        <v>75</v>
      </c>
      <c r="I5" s="5" t="s">
        <v>76</v>
      </c>
      <c r="J5" s="5" t="s">
        <v>44</v>
      </c>
      <c r="K5" s="5" t="s">
        <v>45</v>
      </c>
      <c r="L5" s="4" t="s">
        <v>46</v>
      </c>
    </row>
    <row r="6" spans="1:12" ht="13.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2.75">
      <c r="A7" s="47" t="s">
        <v>37</v>
      </c>
      <c r="B7" s="29">
        <v>90</v>
      </c>
      <c r="C7" s="29">
        <v>85</v>
      </c>
      <c r="D7" s="29">
        <v>14</v>
      </c>
      <c r="E7" s="18">
        <v>76</v>
      </c>
      <c r="F7" s="29">
        <v>92</v>
      </c>
      <c r="G7" s="29">
        <v>91</v>
      </c>
      <c r="H7" s="17">
        <v>30</v>
      </c>
      <c r="I7" s="40">
        <v>42</v>
      </c>
      <c r="J7" s="17">
        <v>53</v>
      </c>
      <c r="K7" s="29">
        <v>94</v>
      </c>
      <c r="L7" s="17">
        <v>88</v>
      </c>
    </row>
    <row r="8" spans="1:12" ht="12.75">
      <c r="A8" s="47" t="s">
        <v>38</v>
      </c>
      <c r="B8" s="33">
        <v>68</v>
      </c>
      <c r="C8" s="33">
        <v>56</v>
      </c>
      <c r="D8" s="33">
        <v>12</v>
      </c>
      <c r="E8" s="20">
        <v>66</v>
      </c>
      <c r="F8" s="33">
        <v>58</v>
      </c>
      <c r="G8" s="31">
        <v>71</v>
      </c>
      <c r="H8" s="21">
        <v>40</v>
      </c>
      <c r="I8" s="41">
        <v>27</v>
      </c>
      <c r="J8" s="21">
        <v>50</v>
      </c>
      <c r="K8" s="33">
        <v>71</v>
      </c>
      <c r="L8" s="21">
        <v>66</v>
      </c>
    </row>
    <row r="9" spans="1:12" ht="12.75">
      <c r="A9" s="47" t="s">
        <v>39</v>
      </c>
      <c r="B9" s="50">
        <v>72</v>
      </c>
      <c r="C9" s="50">
        <v>69</v>
      </c>
      <c r="D9" s="50">
        <v>11</v>
      </c>
      <c r="E9" s="51">
        <v>69</v>
      </c>
      <c r="F9" s="31">
        <v>68</v>
      </c>
      <c r="G9" s="54">
        <v>73</v>
      </c>
      <c r="H9" s="21">
        <v>24</v>
      </c>
      <c r="I9" s="41">
        <v>25</v>
      </c>
      <c r="J9" s="21">
        <v>51</v>
      </c>
      <c r="K9" s="33">
        <v>76</v>
      </c>
      <c r="L9" s="21">
        <v>71</v>
      </c>
    </row>
    <row r="10" spans="1:12" ht="12.75">
      <c r="A10" s="8" t="s">
        <v>0</v>
      </c>
      <c r="B10" s="46">
        <f>SUM(B7:B9)</f>
        <v>230</v>
      </c>
      <c r="C10" s="16">
        <f>SUM(C7:C9)</f>
        <v>210</v>
      </c>
      <c r="D10" s="16">
        <f>SUM(D7:D9)</f>
        <v>37</v>
      </c>
      <c r="E10" s="16">
        <f>SUM(E7:E9)</f>
        <v>211</v>
      </c>
      <c r="F10" s="16">
        <f aca="true" t="shared" si="0" ref="F10:K10">SUM(F7:F9)</f>
        <v>218</v>
      </c>
      <c r="G10" s="16">
        <f t="shared" si="0"/>
        <v>235</v>
      </c>
      <c r="H10" s="16">
        <f>SUM(H7:H9)</f>
        <v>94</v>
      </c>
      <c r="I10" s="16">
        <f>SUM(I7:I9)</f>
        <v>94</v>
      </c>
      <c r="J10" s="16">
        <f t="shared" si="0"/>
        <v>154</v>
      </c>
      <c r="K10" s="16">
        <f t="shared" si="0"/>
        <v>241</v>
      </c>
      <c r="L10" s="16">
        <v>225</v>
      </c>
    </row>
    <row r="11" spans="2:5" ht="12.75">
      <c r="B11" s="9"/>
      <c r="C11" s="9"/>
      <c r="D11" s="9"/>
      <c r="E11" s="9"/>
    </row>
    <row r="12" spans="2:5" ht="12.75">
      <c r="B12" s="9"/>
      <c r="C12" s="9"/>
      <c r="D12" s="9"/>
      <c r="E12" s="9"/>
    </row>
  </sheetData>
  <sheetProtection selectLockedCells="1"/>
  <mergeCells count="8">
    <mergeCell ref="F1:G1"/>
    <mergeCell ref="F2:G2"/>
    <mergeCell ref="B1:E1"/>
    <mergeCell ref="B2:E2"/>
    <mergeCell ref="D3:E3"/>
    <mergeCell ref="I2:J2"/>
    <mergeCell ref="I3:J3"/>
    <mergeCell ref="I1:J1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2018-11-13T22:55:30Z</cp:lastPrinted>
  <dcterms:created xsi:type="dcterms:W3CDTF">1998-04-10T16:02:13Z</dcterms:created>
  <dcterms:modified xsi:type="dcterms:W3CDTF">2018-11-21T19:14:18Z</dcterms:modified>
  <cp:category/>
  <cp:version/>
  <cp:contentType/>
  <cp:contentStatus/>
</cp:coreProperties>
</file>