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Statewide" sheetId="1" r:id="rId1"/>
    <sheet name="Prop 1&amp;2 - Voting Stats" sheetId="2" r:id="rId2"/>
    <sheet name="Leg-County-Magistrate" sheetId="3" r:id="rId3"/>
  </sheets>
  <definedNames>
    <definedName name="_xlnm.Print_Titles" localSheetId="1">'Prop 1&amp;2 - Voting Stats'!$A:$A</definedName>
    <definedName name="_xlnm.Print_Titles" localSheetId="0">'Statewide'!$A:$A</definedName>
  </definedNames>
  <calcPr fullCalcOnLoad="1"/>
</workbook>
</file>

<file path=xl/sharedStrings.xml><?xml version="1.0" encoding="utf-8"?>
<sst xmlns="http://schemas.openxmlformats.org/spreadsheetml/2006/main" count="120" uniqueCount="79">
  <si>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</si>
  <si>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</si>
  <si>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</si>
  <si>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</si>
  <si>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</si>
  <si>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</si>
  <si>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</si>
  <si>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</si>
  <si>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</si>
  <si>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</si>
  <si>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</si>
  <si>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</si>
  <si>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</si>
  <si>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</si>
  <si>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</si>
  <si>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</si>
  <si>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</si>
  <si>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</si>
  <si>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</si>
  <si>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</si>
  <si>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</si>
  <si>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</si>
  <si>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</si>
  <si>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</si>
  <si>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</si>
  <si>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</si>
  <si>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</si>
  <si>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</si>
  <si>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</si>
  <si>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</si>
  <si>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</si>
  <si>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</si>
  <si>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</si>
  <si>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</si>
  <si>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</si>
  <si>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</si>
  <si>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</si>
  <si>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</si>
  <si>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</si>
  <si>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</si>
  <si>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</si>
  <si>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Mike Simpson</t>
  </si>
  <si>
    <t>Aaron Swisher</t>
  </si>
  <si>
    <t>Paulette Jordan</t>
  </si>
  <si>
    <t>Kristin Collum</t>
  </si>
  <si>
    <t>Janice McGeachin</t>
  </si>
  <si>
    <t>Jill Humble</t>
  </si>
  <si>
    <t>Julie A. Ellsworth</t>
  </si>
  <si>
    <t>Cindy Wilson</t>
  </si>
  <si>
    <t>DIST 3</t>
  </si>
  <si>
    <t>CON</t>
  </si>
  <si>
    <t>LIB</t>
  </si>
  <si>
    <t>IND</t>
  </si>
  <si>
    <t>Walter L. Bayes</t>
  </si>
  <si>
    <t>Bev "Angel" Boeck</t>
  </si>
  <si>
    <t>Lisa Marie (W/I)</t>
  </si>
  <si>
    <t>MAGISTRATE</t>
  </si>
  <si>
    <t>JUDGE</t>
  </si>
  <si>
    <t>RETENTION</t>
  </si>
  <si>
    <t>YES</t>
  </si>
  <si>
    <t>NO</t>
  </si>
  <si>
    <t>PROP ONE</t>
  </si>
  <si>
    <t>PROP TWO</t>
  </si>
  <si>
    <t>LEGISLATIVE DIST 32</t>
  </si>
  <si>
    <t>Mark Harris</t>
  </si>
  <si>
    <t>Marc Gibbs</t>
  </si>
  <si>
    <t xml:space="preserve">REP </t>
  </si>
  <si>
    <t>Chad Christensen</t>
  </si>
  <si>
    <t>W/I</t>
  </si>
  <si>
    <t>Thomas F. Loertscher</t>
  </si>
  <si>
    <t>Ralph Mossman</t>
  </si>
  <si>
    <t>Bill Lewis</t>
  </si>
  <si>
    <t>Bob Christopherson</t>
  </si>
  <si>
    <t>Lon Colton</t>
  </si>
  <si>
    <t>Jan E. Edwards</t>
  </si>
  <si>
    <t>Kathleen Atkinson</t>
  </si>
  <si>
    <t>Brad C. Horsley</t>
  </si>
  <si>
    <t>David A. Hooste</t>
  </si>
  <si>
    <t>Total # absentee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</si>
</sst>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3" fontId="6" fillId="33" borderId="32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left"/>
      <protection locked="0"/>
    </xf>
    <xf numFmtId="3" fontId="8" fillId="0" borderId="30" xfId="0" applyNumberFormat="1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3" width="8.7109375" style="35" customWidth="1"/>
    <col min="4" max="4" width="11.7109375" style="17" bestFit="1" customWidth="1"/>
    <col min="5" max="5" width="10.57421875" style="17" bestFit="1" customWidth="1"/>
    <col min="6" max="8" width="8.7109375" style="17" customWidth="1"/>
    <col min="9" max="9" width="9.8515625" style="17" customWidth="1"/>
    <col min="10" max="10" width="8.7109375" style="17" customWidth="1"/>
    <col min="11" max="16384" width="9.140625" style="11" customWidth="1"/>
  </cols>
  <sheetData>
    <row r="1" spans="1:10" ht="12.75">
      <c r="A1" s="24"/>
      <c r="B1" s="97" t="s">
        <v>35</v>
      </c>
      <c r="C1" s="97"/>
      <c r="D1" s="103"/>
      <c r="E1" s="104"/>
      <c r="F1" s="104"/>
      <c r="G1" s="104"/>
      <c r="H1" s="104"/>
      <c r="I1" s="94" t="s">
        <v>1</v>
      </c>
      <c r="J1" s="95"/>
    </row>
    <row r="2" spans="1:10" s="26" customFormat="1" ht="12.75">
      <c r="A2" s="25"/>
      <c r="B2" s="101" t="s">
        <v>36</v>
      </c>
      <c r="C2" s="102"/>
      <c r="D2" s="98" t="s">
        <v>2</v>
      </c>
      <c r="E2" s="105"/>
      <c r="F2" s="105"/>
      <c r="G2" s="105"/>
      <c r="H2" s="105"/>
      <c r="I2" s="98" t="s">
        <v>2</v>
      </c>
      <c r="J2" s="99"/>
    </row>
    <row r="3" spans="1:10" ht="13.5" customHeight="1">
      <c r="A3" s="28"/>
      <c r="B3" s="2" t="s">
        <v>4</v>
      </c>
      <c r="C3" s="2" t="s">
        <v>3</v>
      </c>
      <c r="D3" s="2" t="s">
        <v>50</v>
      </c>
      <c r="E3" s="2" t="s">
        <v>51</v>
      </c>
      <c r="F3" s="2" t="s">
        <v>3</v>
      </c>
      <c r="G3" s="2" t="s">
        <v>4</v>
      </c>
      <c r="H3" s="2" t="s">
        <v>52</v>
      </c>
      <c r="I3" s="3" t="s">
        <v>3</v>
      </c>
      <c r="J3" s="2" t="s">
        <v>4</v>
      </c>
    </row>
    <row r="4" spans="1:10" s="12" customFormat="1" ht="87.75" customHeight="1" thickBot="1">
      <c r="A4" s="29" t="s">
        <v>16</v>
      </c>
      <c r="B4" s="7" t="s">
        <v>41</v>
      </c>
      <c r="C4" s="7" t="s">
        <v>42</v>
      </c>
      <c r="D4" s="7" t="s">
        <v>53</v>
      </c>
      <c r="E4" s="7" t="s">
        <v>54</v>
      </c>
      <c r="F4" s="7" t="s">
        <v>43</v>
      </c>
      <c r="G4" s="7" t="s">
        <v>32</v>
      </c>
      <c r="H4" s="7" t="s">
        <v>55</v>
      </c>
      <c r="I4" s="68" t="s">
        <v>44</v>
      </c>
      <c r="J4" s="7" t="s">
        <v>45</v>
      </c>
    </row>
    <row r="5" spans="1:10" s="16" customFormat="1" ht="13.5" thickBot="1">
      <c r="A5" s="13"/>
      <c r="B5" s="14"/>
      <c r="C5" s="15"/>
      <c r="D5" s="41"/>
      <c r="E5" s="14"/>
      <c r="F5" s="14"/>
      <c r="G5" s="14"/>
      <c r="H5" s="14"/>
      <c r="I5" s="14"/>
      <c r="J5" s="15"/>
    </row>
    <row r="6" spans="1:10" s="16" customFormat="1" ht="12.75">
      <c r="A6" s="1">
        <v>1</v>
      </c>
      <c r="B6" s="30">
        <v>358</v>
      </c>
      <c r="C6" s="20">
        <v>59</v>
      </c>
      <c r="D6" s="1">
        <v>10</v>
      </c>
      <c r="E6" s="31">
        <v>5</v>
      </c>
      <c r="F6" s="31">
        <v>59</v>
      </c>
      <c r="G6" s="69">
        <v>347</v>
      </c>
      <c r="H6" s="20">
        <v>0</v>
      </c>
      <c r="I6" s="69">
        <v>79</v>
      </c>
      <c r="J6" s="20">
        <v>337</v>
      </c>
    </row>
    <row r="7" spans="1:10" s="16" customFormat="1" ht="12.75">
      <c r="A7" s="1">
        <v>2</v>
      </c>
      <c r="B7" s="32">
        <v>261</v>
      </c>
      <c r="C7" s="23">
        <v>59</v>
      </c>
      <c r="D7" s="1">
        <v>8</v>
      </c>
      <c r="E7" s="33">
        <v>6</v>
      </c>
      <c r="F7" s="33">
        <v>59</v>
      </c>
      <c r="G7" s="70">
        <v>253</v>
      </c>
      <c r="H7" s="23">
        <v>0</v>
      </c>
      <c r="I7" s="70">
        <v>57</v>
      </c>
      <c r="J7" s="23">
        <v>266</v>
      </c>
    </row>
    <row r="8" spans="1:10" s="16" customFormat="1" ht="12.75">
      <c r="A8" s="1">
        <v>3</v>
      </c>
      <c r="B8" s="32">
        <v>315</v>
      </c>
      <c r="C8" s="23">
        <v>58</v>
      </c>
      <c r="D8" s="1">
        <v>14</v>
      </c>
      <c r="E8" s="33">
        <v>4</v>
      </c>
      <c r="F8" s="33">
        <v>56</v>
      </c>
      <c r="G8" s="71">
        <v>305</v>
      </c>
      <c r="H8" s="64">
        <v>1</v>
      </c>
      <c r="I8" s="71">
        <v>66</v>
      </c>
      <c r="J8" s="64">
        <v>306</v>
      </c>
    </row>
    <row r="9" spans="1:10" s="16" customFormat="1" ht="12.75">
      <c r="A9" s="1">
        <v>4</v>
      </c>
      <c r="B9" s="32">
        <v>242</v>
      </c>
      <c r="C9" s="23">
        <v>16</v>
      </c>
      <c r="D9" s="1">
        <v>6</v>
      </c>
      <c r="E9" s="33">
        <v>6</v>
      </c>
      <c r="F9" s="33">
        <v>18</v>
      </c>
      <c r="G9" s="70">
        <v>231</v>
      </c>
      <c r="H9" s="23">
        <v>0</v>
      </c>
      <c r="I9" s="70">
        <v>27</v>
      </c>
      <c r="J9" s="23">
        <v>230</v>
      </c>
    </row>
    <row r="10" spans="1:10" s="16" customFormat="1" ht="12.75">
      <c r="A10" s="1">
        <v>5</v>
      </c>
      <c r="B10" s="32">
        <v>70</v>
      </c>
      <c r="C10" s="23">
        <v>4</v>
      </c>
      <c r="D10" s="1">
        <v>4</v>
      </c>
      <c r="E10" s="33">
        <v>0</v>
      </c>
      <c r="F10" s="33">
        <v>5</v>
      </c>
      <c r="G10" s="70">
        <v>63</v>
      </c>
      <c r="H10" s="23">
        <v>0</v>
      </c>
      <c r="I10" s="70">
        <v>5</v>
      </c>
      <c r="J10" s="23">
        <v>68</v>
      </c>
    </row>
    <row r="11" spans="1:10" s="16" customFormat="1" ht="12.75">
      <c r="A11" s="1">
        <v>6</v>
      </c>
      <c r="B11" s="32">
        <v>46</v>
      </c>
      <c r="C11" s="23">
        <v>3</v>
      </c>
      <c r="D11" s="1">
        <v>2</v>
      </c>
      <c r="E11" s="33">
        <v>1</v>
      </c>
      <c r="F11" s="33">
        <v>3</v>
      </c>
      <c r="G11" s="70">
        <v>50</v>
      </c>
      <c r="H11" s="92">
        <v>0</v>
      </c>
      <c r="I11" s="70">
        <v>2</v>
      </c>
      <c r="J11" s="23">
        <v>53</v>
      </c>
    </row>
    <row r="12" spans="1:10" ht="12.75">
      <c r="A12" s="8" t="s">
        <v>0</v>
      </c>
      <c r="B12" s="18">
        <f aca="true" t="shared" si="0" ref="B12:J12">SUM(B6:B11)</f>
        <v>1292</v>
      </c>
      <c r="C12" s="18">
        <f t="shared" si="0"/>
        <v>199</v>
      </c>
      <c r="D12" s="18">
        <f t="shared" si="0"/>
        <v>44</v>
      </c>
      <c r="E12" s="18">
        <f t="shared" si="0"/>
        <v>22</v>
      </c>
      <c r="F12" s="18">
        <f t="shared" si="0"/>
        <v>200</v>
      </c>
      <c r="G12" s="18">
        <f t="shared" si="0"/>
        <v>1249</v>
      </c>
      <c r="H12" s="18">
        <f t="shared" si="0"/>
        <v>1</v>
      </c>
      <c r="I12" s="18">
        <f t="shared" si="0"/>
        <v>236</v>
      </c>
      <c r="J12" s="18">
        <f t="shared" si="0"/>
        <v>1260</v>
      </c>
    </row>
    <row r="13" spans="1:10" ht="12.75">
      <c r="A13" s="34"/>
      <c r="B13" s="44"/>
      <c r="C13" s="44"/>
      <c r="D13" s="34"/>
      <c r="E13" s="34"/>
      <c r="F13" s="34"/>
      <c r="G13" s="34"/>
      <c r="H13" s="34"/>
      <c r="I13" s="34"/>
      <c r="J13" s="34"/>
    </row>
    <row r="14" spans="1:9" ht="12.75">
      <c r="A14" s="24"/>
      <c r="B14" s="94" t="s">
        <v>5</v>
      </c>
      <c r="C14" s="95"/>
      <c r="D14" s="61" t="s">
        <v>6</v>
      </c>
      <c r="E14" s="62" t="s">
        <v>6</v>
      </c>
      <c r="F14" s="96" t="s">
        <v>7</v>
      </c>
      <c r="G14" s="96"/>
      <c r="H14" s="97" t="s">
        <v>8</v>
      </c>
      <c r="I14" s="97"/>
    </row>
    <row r="15" spans="1:9" ht="12.75">
      <c r="A15" s="27"/>
      <c r="B15" s="98" t="s">
        <v>9</v>
      </c>
      <c r="C15" s="99"/>
      <c r="D15" s="38" t="s">
        <v>10</v>
      </c>
      <c r="E15" s="63" t="s">
        <v>11</v>
      </c>
      <c r="F15" s="100" t="s">
        <v>12</v>
      </c>
      <c r="G15" s="100"/>
      <c r="H15" s="100" t="s">
        <v>13</v>
      </c>
      <c r="I15" s="100"/>
    </row>
    <row r="16" spans="1:9" ht="12.75">
      <c r="A16" s="28"/>
      <c r="B16" s="2" t="s">
        <v>4</v>
      </c>
      <c r="C16" s="2" t="s">
        <v>3</v>
      </c>
      <c r="D16" s="2" t="s">
        <v>4</v>
      </c>
      <c r="E16" s="2" t="s">
        <v>4</v>
      </c>
      <c r="F16" s="2" t="s">
        <v>3</v>
      </c>
      <c r="G16" s="3" t="s">
        <v>4</v>
      </c>
      <c r="H16" s="3" t="s">
        <v>3</v>
      </c>
      <c r="I16" s="3" t="s">
        <v>4</v>
      </c>
    </row>
    <row r="17" spans="1:9" ht="91.5" customHeight="1" thickBot="1">
      <c r="A17" s="29" t="s">
        <v>16</v>
      </c>
      <c r="B17" s="4" t="s">
        <v>34</v>
      </c>
      <c r="C17" s="4" t="s">
        <v>46</v>
      </c>
      <c r="D17" s="4" t="s">
        <v>37</v>
      </c>
      <c r="E17" s="4" t="s">
        <v>47</v>
      </c>
      <c r="F17" s="5" t="s">
        <v>38</v>
      </c>
      <c r="G17" s="5" t="s">
        <v>33</v>
      </c>
      <c r="H17" s="5" t="s">
        <v>48</v>
      </c>
      <c r="I17" s="5" t="s">
        <v>39</v>
      </c>
    </row>
    <row r="18" spans="1:9" ht="13.5" thickBot="1">
      <c r="A18" s="13"/>
      <c r="B18" s="14"/>
      <c r="C18" s="14"/>
      <c r="D18" s="14"/>
      <c r="E18" s="15"/>
      <c r="F18" s="14"/>
      <c r="G18" s="14"/>
      <c r="H18" s="14"/>
      <c r="I18" s="15"/>
    </row>
    <row r="19" spans="1:9" ht="12.75">
      <c r="A19" s="1">
        <v>1</v>
      </c>
      <c r="B19" s="30">
        <v>344</v>
      </c>
      <c r="C19" s="20">
        <v>73</v>
      </c>
      <c r="D19" s="72">
        <v>389</v>
      </c>
      <c r="E19" s="19">
        <v>384</v>
      </c>
      <c r="F19" s="30">
        <v>61</v>
      </c>
      <c r="G19" s="20">
        <v>351</v>
      </c>
      <c r="H19" s="30">
        <v>116</v>
      </c>
      <c r="I19" s="20">
        <v>301</v>
      </c>
    </row>
    <row r="20" spans="1:9" ht="12.75">
      <c r="A20" s="1">
        <v>2</v>
      </c>
      <c r="B20" s="32">
        <v>263</v>
      </c>
      <c r="C20" s="23">
        <v>56</v>
      </c>
      <c r="D20" s="73">
        <v>291</v>
      </c>
      <c r="E20" s="22">
        <v>290</v>
      </c>
      <c r="F20" s="32">
        <v>59</v>
      </c>
      <c r="G20" s="23">
        <v>260</v>
      </c>
      <c r="H20" s="32">
        <v>102</v>
      </c>
      <c r="I20" s="23">
        <v>220</v>
      </c>
    </row>
    <row r="21" spans="1:9" ht="12.75">
      <c r="A21" s="1">
        <v>3</v>
      </c>
      <c r="B21" s="32">
        <v>311</v>
      </c>
      <c r="C21" s="23">
        <v>61</v>
      </c>
      <c r="D21" s="73">
        <v>348</v>
      </c>
      <c r="E21" s="22">
        <v>347</v>
      </c>
      <c r="F21" s="32">
        <v>62</v>
      </c>
      <c r="G21" s="23">
        <v>308</v>
      </c>
      <c r="H21" s="32">
        <v>93</v>
      </c>
      <c r="I21" s="23">
        <v>277</v>
      </c>
    </row>
    <row r="22" spans="1:9" ht="12.75">
      <c r="A22" s="1">
        <v>4</v>
      </c>
      <c r="B22" s="32">
        <v>230</v>
      </c>
      <c r="C22" s="23">
        <v>27</v>
      </c>
      <c r="D22" s="73">
        <v>241</v>
      </c>
      <c r="E22" s="22">
        <v>240</v>
      </c>
      <c r="F22" s="32">
        <v>26</v>
      </c>
      <c r="G22" s="23">
        <v>229</v>
      </c>
      <c r="H22" s="32">
        <v>59</v>
      </c>
      <c r="I22" s="23">
        <v>199</v>
      </c>
    </row>
    <row r="23" spans="1:9" ht="12.75">
      <c r="A23" s="1">
        <v>5</v>
      </c>
      <c r="B23" s="32">
        <v>69</v>
      </c>
      <c r="C23" s="23">
        <v>4</v>
      </c>
      <c r="D23" s="73">
        <v>70</v>
      </c>
      <c r="E23" s="22">
        <v>70</v>
      </c>
      <c r="F23" s="32">
        <v>4</v>
      </c>
      <c r="G23" s="23">
        <v>69</v>
      </c>
      <c r="H23" s="32">
        <v>11</v>
      </c>
      <c r="I23" s="23">
        <v>61</v>
      </c>
    </row>
    <row r="24" spans="1:9" ht="12.75">
      <c r="A24" s="1">
        <v>6</v>
      </c>
      <c r="B24" s="32">
        <v>51</v>
      </c>
      <c r="C24" s="23">
        <v>5</v>
      </c>
      <c r="D24" s="73">
        <v>53</v>
      </c>
      <c r="E24" s="22">
        <v>53</v>
      </c>
      <c r="F24" s="32">
        <v>6</v>
      </c>
      <c r="G24" s="23">
        <v>49</v>
      </c>
      <c r="H24" s="32">
        <v>5</v>
      </c>
      <c r="I24" s="23">
        <v>52</v>
      </c>
    </row>
    <row r="25" spans="1:9" ht="12.75">
      <c r="A25" s="8" t="s">
        <v>0</v>
      </c>
      <c r="B25" s="18">
        <f aca="true" t="shared" si="1" ref="B25:I25">SUM(B19:B24)</f>
        <v>1268</v>
      </c>
      <c r="C25" s="18">
        <f t="shared" si="1"/>
        <v>226</v>
      </c>
      <c r="D25" s="18">
        <f t="shared" si="1"/>
        <v>1392</v>
      </c>
      <c r="E25" s="18">
        <f t="shared" si="1"/>
        <v>1384</v>
      </c>
      <c r="F25" s="18">
        <f t="shared" si="1"/>
        <v>218</v>
      </c>
      <c r="G25" s="18">
        <f t="shared" si="1"/>
        <v>1266</v>
      </c>
      <c r="H25" s="18">
        <f t="shared" si="1"/>
        <v>386</v>
      </c>
      <c r="I25" s="18">
        <f t="shared" si="1"/>
        <v>1110</v>
      </c>
    </row>
  </sheetData>
  <sheetProtection selectLockedCells="1"/>
  <mergeCells count="12">
    <mergeCell ref="B1:C1"/>
    <mergeCell ref="B2:C2"/>
    <mergeCell ref="D1:H1"/>
    <mergeCell ref="I1:J1"/>
    <mergeCell ref="D2:H2"/>
    <mergeCell ref="I2:J2"/>
    <mergeCell ref="B14:C14"/>
    <mergeCell ref="F14:G14"/>
    <mergeCell ref="H14:I14"/>
    <mergeCell ref="B15:C15"/>
    <mergeCell ref="F15:G15"/>
    <mergeCell ref="H15:I15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&amp;C&amp;"Helv,Bold"ONEIDA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5" width="9.57421875" style="17" customWidth="1"/>
    <col min="6" max="10" width="9.57421875" style="11" customWidth="1"/>
    <col min="11" max="16384" width="9.140625" style="11" customWidth="1"/>
  </cols>
  <sheetData>
    <row r="1" spans="1:10" ht="12.75">
      <c r="A1" s="24"/>
      <c r="B1" s="50"/>
      <c r="C1" s="80"/>
      <c r="D1" s="50"/>
      <c r="E1" s="81"/>
      <c r="F1" s="94"/>
      <c r="G1" s="106"/>
      <c r="H1" s="106"/>
      <c r="I1" s="106"/>
      <c r="J1" s="95"/>
    </row>
    <row r="2" spans="1:10" s="26" customFormat="1" ht="12.75">
      <c r="A2" s="27"/>
      <c r="B2" s="101" t="s">
        <v>61</v>
      </c>
      <c r="C2" s="102"/>
      <c r="D2" s="101" t="s">
        <v>62</v>
      </c>
      <c r="E2" s="102"/>
      <c r="F2" s="101" t="s">
        <v>14</v>
      </c>
      <c r="G2" s="107"/>
      <c r="H2" s="107"/>
      <c r="I2" s="107"/>
      <c r="J2" s="102"/>
    </row>
    <row r="3" spans="1:10" ht="13.5" customHeight="1">
      <c r="A3" s="28"/>
      <c r="B3" s="9"/>
      <c r="C3" s="82"/>
      <c r="D3" s="9"/>
      <c r="E3" s="10"/>
      <c r="F3" s="98" t="s">
        <v>15</v>
      </c>
      <c r="G3" s="105"/>
      <c r="H3" s="105"/>
      <c r="I3" s="105"/>
      <c r="J3" s="99"/>
    </row>
    <row r="4" spans="1:10" s="12" customFormat="1" ht="97.5" customHeight="1" thickBot="1">
      <c r="A4" s="29" t="s">
        <v>16</v>
      </c>
      <c r="B4" s="4" t="s">
        <v>59</v>
      </c>
      <c r="C4" s="5" t="s">
        <v>60</v>
      </c>
      <c r="D4" s="5" t="s">
        <v>59</v>
      </c>
      <c r="E4" s="4" t="s">
        <v>60</v>
      </c>
      <c r="F4" s="7" t="s">
        <v>20</v>
      </c>
      <c r="G4" s="7" t="s">
        <v>21</v>
      </c>
      <c r="H4" s="7" t="s">
        <v>24</v>
      </c>
      <c r="I4" s="7" t="s">
        <v>25</v>
      </c>
      <c r="J4" s="4" t="s">
        <v>22</v>
      </c>
    </row>
    <row r="5" spans="1:10" s="16" customFormat="1" ht="13.5" thickBot="1">
      <c r="A5" s="13"/>
      <c r="B5" s="41"/>
      <c r="C5" s="41"/>
      <c r="D5" s="41"/>
      <c r="E5" s="41"/>
      <c r="F5" s="14"/>
      <c r="G5" s="14"/>
      <c r="H5" s="47"/>
      <c r="I5" s="14"/>
      <c r="J5" s="15"/>
    </row>
    <row r="6" spans="1:10" s="16" customFormat="1" ht="12.75">
      <c r="A6" s="1">
        <v>1</v>
      </c>
      <c r="B6" s="1">
        <v>207</v>
      </c>
      <c r="C6" s="1">
        <v>221</v>
      </c>
      <c r="D6" s="1">
        <v>222</v>
      </c>
      <c r="E6" s="1">
        <v>207</v>
      </c>
      <c r="F6" s="19">
        <v>715</v>
      </c>
      <c r="G6" s="20">
        <v>33</v>
      </c>
      <c r="H6" s="48">
        <v>748</v>
      </c>
      <c r="I6" s="20">
        <v>431</v>
      </c>
      <c r="J6" s="21">
        <f aca="true" t="shared" si="0" ref="J6:J12">IF(I6&lt;&gt;0,I6/H6,"")</f>
        <v>0.5762032085561497</v>
      </c>
    </row>
    <row r="7" spans="1:10" s="16" customFormat="1" ht="12.75">
      <c r="A7" s="1">
        <v>2</v>
      </c>
      <c r="B7" s="1">
        <v>144</v>
      </c>
      <c r="C7" s="1">
        <v>191</v>
      </c>
      <c r="D7" s="1">
        <v>174</v>
      </c>
      <c r="E7" s="1">
        <v>160</v>
      </c>
      <c r="F7" s="22">
        <v>529</v>
      </c>
      <c r="G7" s="23">
        <v>32</v>
      </c>
      <c r="H7" s="49">
        <v>561</v>
      </c>
      <c r="I7" s="23">
        <v>337</v>
      </c>
      <c r="J7" s="21">
        <f t="shared" si="0"/>
        <v>0.6007130124777184</v>
      </c>
    </row>
    <row r="8" spans="1:10" s="16" customFormat="1" ht="12.75">
      <c r="A8" s="1">
        <v>3</v>
      </c>
      <c r="B8" s="1">
        <v>155</v>
      </c>
      <c r="C8" s="1">
        <v>227</v>
      </c>
      <c r="D8" s="1">
        <v>189</v>
      </c>
      <c r="E8" s="1">
        <v>193</v>
      </c>
      <c r="F8" s="22">
        <v>611</v>
      </c>
      <c r="G8" s="23">
        <v>47</v>
      </c>
      <c r="H8" s="49">
        <v>658</v>
      </c>
      <c r="I8" s="23">
        <v>388</v>
      </c>
      <c r="J8" s="21">
        <f t="shared" si="0"/>
        <v>0.5896656534954408</v>
      </c>
    </row>
    <row r="9" spans="1:10" s="16" customFormat="1" ht="12.75">
      <c r="A9" s="1">
        <v>4</v>
      </c>
      <c r="B9" s="1">
        <v>127</v>
      </c>
      <c r="C9" s="1">
        <v>136</v>
      </c>
      <c r="D9" s="1">
        <v>101</v>
      </c>
      <c r="E9" s="1">
        <v>162</v>
      </c>
      <c r="F9" s="22">
        <v>434</v>
      </c>
      <c r="G9" s="23">
        <v>9</v>
      </c>
      <c r="H9" s="49">
        <v>443</v>
      </c>
      <c r="I9" s="23">
        <v>265</v>
      </c>
      <c r="J9" s="21">
        <f t="shared" si="0"/>
        <v>0.5981941309255079</v>
      </c>
    </row>
    <row r="10" spans="1:10" s="16" customFormat="1" ht="12.75">
      <c r="A10" s="1">
        <v>5</v>
      </c>
      <c r="B10" s="1">
        <v>32</v>
      </c>
      <c r="C10" s="1">
        <v>41</v>
      </c>
      <c r="D10" s="1">
        <v>22</v>
      </c>
      <c r="E10" s="1">
        <v>51</v>
      </c>
      <c r="F10" s="22">
        <v>102</v>
      </c>
      <c r="G10" s="23">
        <v>1</v>
      </c>
      <c r="H10" s="49">
        <f>IF(G10&lt;&gt;0,G10+F10,"")</f>
        <v>103</v>
      </c>
      <c r="I10" s="23">
        <v>74</v>
      </c>
      <c r="J10" s="21">
        <f t="shared" si="0"/>
        <v>0.7184466019417476</v>
      </c>
    </row>
    <row r="11" spans="1:10" s="16" customFormat="1" ht="12.75">
      <c r="A11" s="1">
        <v>6</v>
      </c>
      <c r="B11" s="1">
        <v>20</v>
      </c>
      <c r="C11" s="1">
        <v>39</v>
      </c>
      <c r="D11" s="1">
        <v>27</v>
      </c>
      <c r="E11" s="1">
        <v>31</v>
      </c>
      <c r="F11" s="22">
        <v>70</v>
      </c>
      <c r="G11" s="23">
        <v>3</v>
      </c>
      <c r="H11" s="49">
        <f>IF(G11&lt;&gt;0,G11+F11,"")</f>
        <v>73</v>
      </c>
      <c r="I11" s="23">
        <v>59</v>
      </c>
      <c r="J11" s="21">
        <f t="shared" si="0"/>
        <v>0.8082191780821918</v>
      </c>
    </row>
    <row r="12" spans="1:10" ht="12.75">
      <c r="A12" s="8" t="s">
        <v>0</v>
      </c>
      <c r="B12" s="18">
        <f>SUM(B6:B11)</f>
        <v>685</v>
      </c>
      <c r="C12" s="18">
        <f aca="true" t="shared" si="1" ref="C12:I12">SUM(C6:C11)</f>
        <v>855</v>
      </c>
      <c r="D12" s="18">
        <f t="shared" si="1"/>
        <v>735</v>
      </c>
      <c r="E12" s="18">
        <f t="shared" si="1"/>
        <v>804</v>
      </c>
      <c r="F12" s="18">
        <f t="shared" si="1"/>
        <v>2461</v>
      </c>
      <c r="G12" s="18">
        <f t="shared" si="1"/>
        <v>125</v>
      </c>
      <c r="H12" s="18">
        <f t="shared" si="1"/>
        <v>2586</v>
      </c>
      <c r="I12" s="18">
        <f t="shared" si="1"/>
        <v>1554</v>
      </c>
      <c r="J12" s="60">
        <f t="shared" si="0"/>
        <v>0.6009280742459396</v>
      </c>
    </row>
    <row r="13" spans="1:5" ht="12.75">
      <c r="A13" s="34"/>
      <c r="B13" s="34"/>
      <c r="C13" s="34"/>
      <c r="D13" s="34"/>
      <c r="E13" s="34"/>
    </row>
    <row r="14" spans="1:9" ht="12.75">
      <c r="A14" s="34"/>
      <c r="B14" s="11"/>
      <c r="C14" s="11"/>
      <c r="D14" s="11"/>
      <c r="E14" s="11"/>
      <c r="F14" s="108" t="s">
        <v>78</v>
      </c>
      <c r="G14" s="108"/>
      <c r="H14" s="108"/>
      <c r="I14" s="93">
        <v>205</v>
      </c>
    </row>
  </sheetData>
  <sheetProtection selectLockedCells="1"/>
  <mergeCells count="6">
    <mergeCell ref="F1:J1"/>
    <mergeCell ref="F2:J2"/>
    <mergeCell ref="F3:J3"/>
    <mergeCell ref="B2:C2"/>
    <mergeCell ref="D2:E2"/>
    <mergeCell ref="F14:H14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&amp;C&amp;"Helv,Bold"ONEIDA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7" bestFit="1" customWidth="1"/>
    <col min="2" max="2" width="8.7109375" style="11" customWidth="1"/>
    <col min="3" max="3" width="11.28125" style="11" customWidth="1"/>
    <col min="4" max="5" width="11.00390625" style="11" customWidth="1"/>
    <col min="6" max="6" width="10.421875" style="11" customWidth="1"/>
    <col min="7" max="16384" width="9.140625" style="11" customWidth="1"/>
  </cols>
  <sheetData>
    <row r="1" spans="1:6" ht="12.75">
      <c r="A1" s="24"/>
      <c r="B1" s="120"/>
      <c r="C1" s="121"/>
      <c r="D1" s="121"/>
      <c r="E1" s="121"/>
      <c r="F1" s="122"/>
    </row>
    <row r="2" spans="1:6" ht="12.75">
      <c r="A2" s="25"/>
      <c r="B2" s="98" t="s">
        <v>63</v>
      </c>
      <c r="C2" s="105"/>
      <c r="D2" s="105"/>
      <c r="E2" s="105"/>
      <c r="F2" s="99"/>
    </row>
    <row r="3" spans="1:6" ht="12.75">
      <c r="A3" s="25"/>
      <c r="B3" s="67" t="s">
        <v>23</v>
      </c>
      <c r="C3" s="67" t="s">
        <v>17</v>
      </c>
      <c r="D3" s="109" t="s">
        <v>18</v>
      </c>
      <c r="E3" s="110"/>
      <c r="F3" s="111"/>
    </row>
    <row r="4" spans="1:6" ht="12.75">
      <c r="A4" s="36"/>
      <c r="B4" s="2" t="s">
        <v>4</v>
      </c>
      <c r="C4" s="2" t="s">
        <v>4</v>
      </c>
      <c r="D4" s="2" t="s">
        <v>66</v>
      </c>
      <c r="E4" s="2" t="s">
        <v>68</v>
      </c>
      <c r="F4" s="2" t="s">
        <v>68</v>
      </c>
    </row>
    <row r="5" spans="1:6" ht="88.5" customHeight="1" thickBot="1">
      <c r="A5" s="37" t="s">
        <v>16</v>
      </c>
      <c r="B5" s="4" t="s">
        <v>64</v>
      </c>
      <c r="C5" s="5" t="s">
        <v>65</v>
      </c>
      <c r="D5" s="5" t="s">
        <v>67</v>
      </c>
      <c r="E5" s="5" t="s">
        <v>69</v>
      </c>
      <c r="F5" s="5" t="s">
        <v>70</v>
      </c>
    </row>
    <row r="6" spans="1:6" ht="13.5" thickBot="1">
      <c r="A6" s="13"/>
      <c r="B6" s="14"/>
      <c r="C6" s="14"/>
      <c r="D6" s="14"/>
      <c r="E6" s="14"/>
      <c r="F6" s="15"/>
    </row>
    <row r="7" spans="1:6" ht="12.75">
      <c r="A7" s="52">
        <v>1</v>
      </c>
      <c r="B7" s="57">
        <v>384</v>
      </c>
      <c r="C7" s="84">
        <v>385</v>
      </c>
      <c r="D7" s="84">
        <v>335</v>
      </c>
      <c r="E7" s="88">
        <v>46</v>
      </c>
      <c r="F7" s="74">
        <v>0</v>
      </c>
    </row>
    <row r="8" spans="1:6" ht="12.75">
      <c r="A8" s="53">
        <v>2</v>
      </c>
      <c r="B8" s="58">
        <v>285</v>
      </c>
      <c r="C8" s="85">
        <v>289</v>
      </c>
      <c r="D8" s="85">
        <v>264</v>
      </c>
      <c r="E8" s="89">
        <v>26</v>
      </c>
      <c r="F8" s="75">
        <v>0</v>
      </c>
    </row>
    <row r="9" spans="1:6" ht="12.75">
      <c r="A9" s="53">
        <v>3</v>
      </c>
      <c r="B9" s="58">
        <v>343</v>
      </c>
      <c r="C9" s="85">
        <v>349</v>
      </c>
      <c r="D9" s="85">
        <v>314</v>
      </c>
      <c r="E9" s="89">
        <v>22</v>
      </c>
      <c r="F9" s="75">
        <v>0</v>
      </c>
    </row>
    <row r="10" spans="1:6" ht="12.75">
      <c r="A10" s="53">
        <v>4</v>
      </c>
      <c r="B10" s="58">
        <v>242</v>
      </c>
      <c r="C10" s="85">
        <v>244</v>
      </c>
      <c r="D10" s="85">
        <v>209</v>
      </c>
      <c r="E10" s="89">
        <v>30</v>
      </c>
      <c r="F10" s="75">
        <v>0</v>
      </c>
    </row>
    <row r="11" spans="1:6" ht="12.75">
      <c r="A11" s="77">
        <v>5</v>
      </c>
      <c r="B11" s="78">
        <v>69</v>
      </c>
      <c r="C11" s="86">
        <v>70</v>
      </c>
      <c r="D11" s="86">
        <v>55</v>
      </c>
      <c r="E11" s="90">
        <v>14</v>
      </c>
      <c r="F11" s="79">
        <v>0</v>
      </c>
    </row>
    <row r="12" spans="1:6" ht="12.75">
      <c r="A12" s="54">
        <v>6</v>
      </c>
      <c r="B12" s="59">
        <v>54</v>
      </c>
      <c r="C12" s="87">
        <v>54</v>
      </c>
      <c r="D12" s="87">
        <v>49</v>
      </c>
      <c r="E12" s="91">
        <v>5</v>
      </c>
      <c r="F12" s="76">
        <v>0</v>
      </c>
    </row>
    <row r="13" spans="1:6" ht="12.75">
      <c r="A13" s="51" t="s">
        <v>0</v>
      </c>
      <c r="B13" s="18">
        <f>SUM(B7:B12)</f>
        <v>1377</v>
      </c>
      <c r="C13" s="18">
        <f>SUM(C7:C12)</f>
        <v>1391</v>
      </c>
      <c r="D13" s="18">
        <f>SUM(D7:D12)</f>
        <v>1226</v>
      </c>
      <c r="E13" s="18">
        <f>SUM(E7:E12)</f>
        <v>143</v>
      </c>
      <c r="F13" s="18">
        <f>SUM(F7:F12)</f>
        <v>0</v>
      </c>
    </row>
    <row r="14" spans="1:6" ht="12.75">
      <c r="A14" s="34"/>
      <c r="B14" s="44"/>
      <c r="C14" s="44"/>
      <c r="D14" s="44"/>
      <c r="E14" s="44"/>
      <c r="F14" s="44"/>
    </row>
    <row r="15" spans="1:7" ht="12.75">
      <c r="A15" s="24"/>
      <c r="B15" s="97" t="s">
        <v>26</v>
      </c>
      <c r="C15" s="97"/>
      <c r="D15" s="46" t="s">
        <v>29</v>
      </c>
      <c r="E15" s="46"/>
      <c r="F15" s="46"/>
      <c r="G15" s="62"/>
    </row>
    <row r="16" spans="1:7" ht="12.75">
      <c r="A16" s="25"/>
      <c r="B16" s="101" t="s">
        <v>27</v>
      </c>
      <c r="C16" s="102"/>
      <c r="D16" s="45" t="s">
        <v>28</v>
      </c>
      <c r="E16" s="45" t="s">
        <v>26</v>
      </c>
      <c r="F16" s="45" t="s">
        <v>26</v>
      </c>
      <c r="G16" s="42" t="s">
        <v>26</v>
      </c>
    </row>
    <row r="17" spans="1:7" ht="12.75">
      <c r="A17" s="25"/>
      <c r="B17" s="67" t="s">
        <v>40</v>
      </c>
      <c r="C17" s="43" t="s">
        <v>49</v>
      </c>
      <c r="D17" s="38" t="s">
        <v>19</v>
      </c>
      <c r="E17" s="38" t="s">
        <v>11</v>
      </c>
      <c r="F17" s="38" t="s">
        <v>30</v>
      </c>
      <c r="G17" s="63" t="s">
        <v>31</v>
      </c>
    </row>
    <row r="18" spans="1:7" ht="12.75">
      <c r="A18" s="36"/>
      <c r="B18" s="2" t="s">
        <v>3</v>
      </c>
      <c r="C18" s="2" t="s">
        <v>4</v>
      </c>
      <c r="D18" s="2" t="s">
        <v>4</v>
      </c>
      <c r="E18" s="3" t="s">
        <v>4</v>
      </c>
      <c r="F18" s="3" t="s">
        <v>3</v>
      </c>
      <c r="G18" s="3" t="s">
        <v>4</v>
      </c>
    </row>
    <row r="19" spans="1:7" ht="75" customHeight="1" thickBot="1">
      <c r="A19" s="37" t="s">
        <v>16</v>
      </c>
      <c r="B19" s="4" t="s">
        <v>71</v>
      </c>
      <c r="C19" s="4" t="s">
        <v>72</v>
      </c>
      <c r="D19" s="4" t="s">
        <v>73</v>
      </c>
      <c r="E19" s="5" t="s">
        <v>74</v>
      </c>
      <c r="F19" s="83" t="s">
        <v>75</v>
      </c>
      <c r="G19" s="4" t="s">
        <v>76</v>
      </c>
    </row>
    <row r="20" spans="1:7" ht="13.5" thickBot="1">
      <c r="A20" s="13"/>
      <c r="B20" s="14"/>
      <c r="C20" s="14"/>
      <c r="D20" s="41"/>
      <c r="E20" s="14"/>
      <c r="F20" s="14"/>
      <c r="G20" s="15"/>
    </row>
    <row r="21" spans="1:7" ht="12.75">
      <c r="A21" s="1">
        <v>1</v>
      </c>
      <c r="B21" s="30">
        <v>396</v>
      </c>
      <c r="C21" s="19">
        <v>393</v>
      </c>
      <c r="D21" s="55">
        <v>380</v>
      </c>
      <c r="E21" s="30">
        <v>409</v>
      </c>
      <c r="F21" s="30">
        <v>389</v>
      </c>
      <c r="G21" s="19">
        <v>384</v>
      </c>
    </row>
    <row r="22" spans="1:7" ht="12.75">
      <c r="A22" s="1">
        <v>2</v>
      </c>
      <c r="B22" s="32">
        <v>298</v>
      </c>
      <c r="C22" s="22">
        <v>300</v>
      </c>
      <c r="D22" s="56">
        <v>298</v>
      </c>
      <c r="E22" s="32">
        <v>315</v>
      </c>
      <c r="F22" s="32">
        <v>307</v>
      </c>
      <c r="G22" s="22">
        <v>288</v>
      </c>
    </row>
    <row r="23" spans="1:7" ht="12.75">
      <c r="A23" s="1">
        <v>3</v>
      </c>
      <c r="B23" s="32">
        <v>357</v>
      </c>
      <c r="C23" s="22">
        <v>353</v>
      </c>
      <c r="D23" s="56">
        <v>350</v>
      </c>
      <c r="E23" s="32">
        <v>366</v>
      </c>
      <c r="F23" s="32">
        <v>364</v>
      </c>
      <c r="G23" s="22">
        <v>343</v>
      </c>
    </row>
    <row r="24" spans="1:7" ht="12.75">
      <c r="A24" s="1">
        <v>4</v>
      </c>
      <c r="B24" s="32">
        <v>239</v>
      </c>
      <c r="C24" s="22">
        <v>237</v>
      </c>
      <c r="D24" s="56">
        <v>239</v>
      </c>
      <c r="E24" s="32">
        <v>243</v>
      </c>
      <c r="F24" s="32">
        <v>244</v>
      </c>
      <c r="G24" s="22">
        <v>237</v>
      </c>
    </row>
    <row r="25" spans="1:7" ht="12.75">
      <c r="A25" s="1">
        <v>5</v>
      </c>
      <c r="B25" s="32">
        <v>69</v>
      </c>
      <c r="C25" s="22">
        <v>68</v>
      </c>
      <c r="D25" s="56">
        <v>62</v>
      </c>
      <c r="E25" s="32">
        <v>71</v>
      </c>
      <c r="F25" s="32">
        <v>69</v>
      </c>
      <c r="G25" s="22">
        <v>63</v>
      </c>
    </row>
    <row r="26" spans="1:7" ht="12.75">
      <c r="A26" s="1">
        <v>6</v>
      </c>
      <c r="B26" s="32">
        <v>57</v>
      </c>
      <c r="C26" s="22">
        <v>54</v>
      </c>
      <c r="D26" s="56">
        <v>57</v>
      </c>
      <c r="E26" s="32">
        <v>58</v>
      </c>
      <c r="F26" s="32">
        <v>58</v>
      </c>
      <c r="G26" s="22">
        <v>53</v>
      </c>
    </row>
    <row r="27" spans="1:7" ht="12.75">
      <c r="A27" s="8" t="s">
        <v>0</v>
      </c>
      <c r="B27" s="18">
        <f aca="true" t="shared" si="0" ref="B27:G27">SUM(B21:B26)</f>
        <v>1416</v>
      </c>
      <c r="C27" s="18">
        <f t="shared" si="0"/>
        <v>1405</v>
      </c>
      <c r="D27" s="18">
        <f t="shared" si="0"/>
        <v>1386</v>
      </c>
      <c r="E27" s="18">
        <f t="shared" si="0"/>
        <v>1462</v>
      </c>
      <c r="F27" s="18">
        <f t="shared" si="0"/>
        <v>1431</v>
      </c>
      <c r="G27" s="18">
        <f t="shared" si="0"/>
        <v>1368</v>
      </c>
    </row>
    <row r="29" spans="1:3" ht="12.75">
      <c r="A29" s="24"/>
      <c r="B29" s="112" t="s">
        <v>56</v>
      </c>
      <c r="C29" s="113"/>
    </row>
    <row r="30" spans="1:3" ht="12.75">
      <c r="A30" s="25"/>
      <c r="B30" s="114" t="s">
        <v>57</v>
      </c>
      <c r="C30" s="115"/>
    </row>
    <row r="31" spans="1:3" ht="12.75">
      <c r="A31" s="25"/>
      <c r="B31" s="116" t="s">
        <v>58</v>
      </c>
      <c r="C31" s="117"/>
    </row>
    <row r="32" spans="1:3" ht="12.75">
      <c r="A32" s="36"/>
      <c r="B32" s="118" t="s">
        <v>77</v>
      </c>
      <c r="C32" s="119"/>
    </row>
    <row r="33" spans="1:3" ht="57.75" customHeight="1" thickBot="1">
      <c r="A33" s="37" t="s">
        <v>16</v>
      </c>
      <c r="B33" s="6" t="s">
        <v>59</v>
      </c>
      <c r="C33" s="6" t="s">
        <v>60</v>
      </c>
    </row>
    <row r="34" spans="1:3" ht="13.5" thickBot="1">
      <c r="A34" s="13"/>
      <c r="B34" s="39"/>
      <c r="C34" s="40"/>
    </row>
    <row r="35" spans="1:3" ht="12.75">
      <c r="A35" s="1">
        <v>1</v>
      </c>
      <c r="B35" s="19">
        <v>377</v>
      </c>
      <c r="C35" s="65">
        <v>31</v>
      </c>
    </row>
    <row r="36" spans="1:3" ht="12.75">
      <c r="A36" s="1">
        <v>2</v>
      </c>
      <c r="B36" s="22">
        <v>296</v>
      </c>
      <c r="C36" s="66">
        <v>20</v>
      </c>
    </row>
    <row r="37" spans="1:3" ht="12.75">
      <c r="A37" s="1">
        <v>3</v>
      </c>
      <c r="B37" s="22">
        <v>333</v>
      </c>
      <c r="C37" s="66">
        <v>28</v>
      </c>
    </row>
    <row r="38" spans="1:3" ht="12.75">
      <c r="A38" s="1">
        <v>4</v>
      </c>
      <c r="B38" s="22">
        <v>220</v>
      </c>
      <c r="C38" s="66">
        <v>27</v>
      </c>
    </row>
    <row r="39" spans="1:3" ht="12.75">
      <c r="A39" s="1">
        <v>5</v>
      </c>
      <c r="B39" s="22">
        <v>60</v>
      </c>
      <c r="C39" s="66">
        <v>9</v>
      </c>
    </row>
    <row r="40" spans="1:3" ht="12.75">
      <c r="A40" s="1">
        <v>6</v>
      </c>
      <c r="B40" s="22">
        <v>44</v>
      </c>
      <c r="C40" s="66">
        <v>10</v>
      </c>
    </row>
    <row r="41" spans="1:3" ht="12.75">
      <c r="A41" s="8" t="s">
        <v>0</v>
      </c>
      <c r="B41" s="18">
        <f>SUM(B35:B40)</f>
        <v>1330</v>
      </c>
      <c r="C41" s="18">
        <f>SUM(C35:C40)</f>
        <v>125</v>
      </c>
    </row>
  </sheetData>
  <sheetProtection selectLockedCells="1"/>
  <mergeCells count="9">
    <mergeCell ref="D3:F3"/>
    <mergeCell ref="B29:C29"/>
    <mergeCell ref="B30:C30"/>
    <mergeCell ref="B31:C31"/>
    <mergeCell ref="B32:C32"/>
    <mergeCell ref="B1:F1"/>
    <mergeCell ref="B2:F2"/>
    <mergeCell ref="B15:C15"/>
    <mergeCell ref="B16:C16"/>
  </mergeCells>
  <printOptions horizontalCentered="1"/>
  <pageMargins left="0.5" right="0.5" top="1" bottom="0.5" header="0.5" footer="0.35"/>
  <pageSetup fitToHeight="1" fitToWidth="1" horizontalDpi="600" verticalDpi="600" orientation="portrait" pageOrder="overThenDown" scale="99" r:id="rId1"/>
  <headerFooter alignWithMargins="0">
    <oddHeader>&amp;C&amp;"Helv,Bold"ONEIDA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2018-11-09T22:59:42Z</cp:lastPrinted>
  <dcterms:created xsi:type="dcterms:W3CDTF">1998-04-10T16:02:13Z</dcterms:created>
  <dcterms:modified xsi:type="dcterms:W3CDTF">2018-11-21T19:21:12Z</dcterms:modified>
  <cp:category/>
  <cp:version/>
  <cp:contentType/>
  <cp:contentStatus/>
</cp:coreProperties>
</file>