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&amp; Gov" sheetId="1" r:id="rId1"/>
    <sheet name="Lt Gov" sheetId="2" r:id="rId2"/>
    <sheet name="Sec St - Sup Int" sheetId="3" r:id="rId3"/>
    <sheet name="St Jud &amp; Voting Stats" sheetId="4" r:id="rId4"/>
    <sheet name="Leg &amp; County" sheetId="5" r:id="rId5"/>
    <sheet name="Dist Jdg" sheetId="6" r:id="rId6"/>
    <sheet name="Precinct" sheetId="7" r:id="rId7"/>
  </sheets>
  <definedNames>
    <definedName name="_xlnm.Print_Titles" localSheetId="1">'Lt Gov'!$A:$A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<sst xmlns="http://schemas.openxmlformats.org/spreadsheetml/2006/main" count="380" uniqueCount="152">
  <si>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</si>
  <si>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</si>
  <si>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</si>
  <si>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</si>
  <si>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</si>
  <si>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</si>
  <si>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</si>
  <si>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</si>
  <si>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</si>
  <si>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</si>
  <si>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</si>
  <si>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</si>
  <si>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</si>
  <si>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</si>
  <si>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</si>
  <si>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</si>
  <si>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</si>
  <si>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</si>
  <si>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</si>
  <si>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</si>
  <si>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</si>
  <si>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</si>
  <si>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</si>
  <si>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</si>
  <si>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</si>
  <si>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</si>
  <si>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</si>
  <si>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</si>
  <si>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</si>
  <si>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</si>
  <si>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</si>
  <si>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</si>
  <si>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</si>
  <si>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</si>
  <si>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</si>
  <si>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</si>
  <si>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</si>
  <si>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</si>
  <si>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</si>
  <si>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</si>
  <si>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</si>
  <si>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</si>
  <si>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</si>
  <si>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Total # absentee ballots cast</t>
  </si>
  <si>
    <t>DISTRICT JUDGE</t>
  </si>
  <si>
    <t>UNITED STATES</t>
  </si>
  <si>
    <t>REPRESENTATIVE</t>
  </si>
  <si>
    <t>A.J. Balukoff</t>
  </si>
  <si>
    <t>Brandon D Woolf</t>
  </si>
  <si>
    <t>Bruce S. Bistline</t>
  </si>
  <si>
    <t>Sherri Ybarra</t>
  </si>
  <si>
    <t>DIST 1</t>
  </si>
  <si>
    <t>DISTRICT 2</t>
  </si>
  <si>
    <t>Mike Simpson</t>
  </si>
  <si>
    <t>LEGISLATIVE DIST 27</t>
  </si>
  <si>
    <t>Scott Bedke</t>
  </si>
  <si>
    <t>Fred Wood</t>
  </si>
  <si>
    <t>Joseph W. Larsen</t>
  </si>
  <si>
    <t>DISTRICT #5</t>
  </si>
  <si>
    <t>G. Richard Bevan</t>
  </si>
  <si>
    <t>John K. Butler</t>
  </si>
  <si>
    <t>Eric J. Wildman</t>
  </si>
  <si>
    <t>C. Mark Peterson</t>
  </si>
  <si>
    <t>Sara Jane Ward</t>
  </si>
  <si>
    <t>Jana Darrington</t>
  </si>
  <si>
    <t>Ruthe S. Hobbs</t>
  </si>
  <si>
    <t>Peter Rickards</t>
  </si>
  <si>
    <t>Aaron Swisher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</si>
  <si>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</si>
  <si>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</si>
  <si>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</si>
  <si>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</si>
  <si>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</si>
  <si>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</si>
  <si>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</si>
  <si>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</si>
  <si>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</si>
  <si>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</si>
  <si>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Marve Hagedorn</t>
  </si>
  <si>
    <t>Janice McGeachin</t>
  </si>
  <si>
    <t>Bob Nonini</t>
  </si>
  <si>
    <t>Kelley Packer</t>
  </si>
  <si>
    <t>Steve Yates</t>
  </si>
  <si>
    <t>Joseph J.P. Chastain</t>
  </si>
  <si>
    <t>Jill Humble</t>
  </si>
  <si>
    <t>Lawrence E Denney</t>
  </si>
  <si>
    <t>Julie A. Ellsworth</t>
  </si>
  <si>
    <t>Tom Kealey</t>
  </si>
  <si>
    <t>Vicky J McIntyre</t>
  </si>
  <si>
    <t>Allen Humble</t>
  </si>
  <si>
    <t>Cindy Wilson</t>
  </si>
  <si>
    <t>Jeff Dillon</t>
  </si>
  <si>
    <t>SUPREME</t>
  </si>
  <si>
    <t>COURT JUSTICE</t>
  </si>
  <si>
    <t>David W. Gratton</t>
  </si>
  <si>
    <t>Jessica M. Lorrello</t>
  </si>
  <si>
    <t>Kelly Arthur Anthon</t>
  </si>
  <si>
    <t>Kevin Williams</t>
  </si>
  <si>
    <t>DIST 3</t>
  </si>
  <si>
    <t>Leonard M. Beck</t>
  </si>
  <si>
    <t>Randy Harris</t>
  </si>
  <si>
    <t>Jeff Jarolimek</t>
  </si>
  <si>
    <t>Tim Darrington</t>
  </si>
  <si>
    <t>Kent R. Searle</t>
  </si>
  <si>
    <t>Laura Greener</t>
  </si>
  <si>
    <t>Cindy Moyle</t>
  </si>
  <si>
    <t>Dwight W. Davis</t>
  </si>
  <si>
    <t>Craig  Rinehart</t>
  </si>
  <si>
    <t>Jonathan P Brody</t>
  </si>
  <si>
    <t>Randy J Stoker</t>
  </si>
  <si>
    <t>Samuel S. Beus</t>
  </si>
  <si>
    <t>Theodore Booth</t>
  </si>
  <si>
    <t>David W. Gadd</t>
  </si>
  <si>
    <t>Roger B. Harris</t>
  </si>
  <si>
    <t>Doreen McMurray</t>
  </si>
  <si>
    <t>Dee Yeaman</t>
  </si>
  <si>
    <t>Tommy R Hutchison</t>
  </si>
  <si>
    <t>Tom E King</t>
  </si>
  <si>
    <t>Heather Whitehead</t>
  </si>
  <si>
    <t>Delbert K. Buckley</t>
  </si>
  <si>
    <t>Sarah Bedke</t>
  </si>
  <si>
    <t>Paxton Robinson</t>
  </si>
  <si>
    <t>Mandy Baker</t>
  </si>
  <si>
    <t>Christina Powers</t>
  </si>
  <si>
    <t>Ben Gibby</t>
  </si>
  <si>
    <t>Gordon Hansen</t>
  </si>
  <si>
    <t>Burley 3</t>
  </si>
  <si>
    <t>Burley 4</t>
  </si>
  <si>
    <t>Burley 5</t>
  </si>
  <si>
    <t>Albion</t>
  </si>
  <si>
    <t>Almo</t>
  </si>
  <si>
    <t>Declo</t>
  </si>
  <si>
    <t>Elba</t>
  </si>
  <si>
    <t>Grandview</t>
  </si>
  <si>
    <t>Jackson</t>
  </si>
  <si>
    <t>Oakley 1</t>
  </si>
  <si>
    <t>Oakley 2</t>
  </si>
  <si>
    <t>Pella</t>
  </si>
  <si>
    <t>Starrh's Ferry</t>
  </si>
  <si>
    <t>Sublett</t>
  </si>
  <si>
    <t>Unity</t>
  </si>
  <si>
    <t>View</t>
  </si>
  <si>
    <t>Burley 1</t>
  </si>
  <si>
    <t>Burley 2</t>
  </si>
  <si>
    <t>Burley 6</t>
  </si>
  <si>
    <t>Bridge</t>
  </si>
  <si>
    <t>Heglar-Yale</t>
  </si>
  <si>
    <t>Malta</t>
  </si>
  <si>
    <t>Parsons</t>
  </si>
  <si>
    <t>Springdale</t>
  </si>
  <si>
    <t>Starrah's Ferry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</si>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</sst>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9" fillId="33" borderId="31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 quotePrefix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3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 vertical="center" textRotation="90" wrapText="1"/>
      <protection/>
    </xf>
    <xf numFmtId="3" fontId="8" fillId="0" borderId="50" xfId="0" applyNumberFormat="1" applyFont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 vertical="center" textRotation="90" wrapText="1"/>
      <protection/>
    </xf>
    <xf numFmtId="3" fontId="6" fillId="33" borderId="52" xfId="0" applyNumberFormat="1" applyFont="1" applyFill="1" applyBorder="1" applyAlignment="1" applyProtection="1">
      <alignment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8" fillId="0" borderId="51" xfId="0" applyNumberFormat="1" applyFont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 vertical="center" textRotation="90" wrapText="1"/>
      <protection/>
    </xf>
    <xf numFmtId="3" fontId="6" fillId="33" borderId="56" xfId="0" applyNumberFormat="1" applyFont="1" applyFill="1" applyBorder="1" applyAlignment="1" applyProtection="1">
      <alignment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8" fillId="0" borderId="55" xfId="0" applyNumberFormat="1" applyFont="1" applyBorder="1" applyAlignment="1" applyProtection="1">
      <alignment horizontal="center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62" xfId="0" applyFont="1" applyFill="1" applyBorder="1" applyAlignment="1" applyProtection="1">
      <alignment horizontal="center" vertical="center" textRotation="90"/>
      <protection locked="0"/>
    </xf>
    <xf numFmtId="0" fontId="6" fillId="0" borderId="24" xfId="0" applyFont="1" applyFill="1" applyBorder="1" applyAlignment="1" applyProtection="1">
      <alignment horizontal="center" vertical="center" textRotation="90"/>
      <protection locked="0"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1" fontId="6" fillId="0" borderId="5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/>
    </xf>
    <xf numFmtId="1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66" xfId="0" applyNumberFormat="1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1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3" fontId="6" fillId="0" borderId="72" xfId="0" applyNumberFormat="1" applyFont="1" applyBorder="1" applyAlignment="1" applyProtection="1">
      <alignment horizontal="center"/>
      <protection locked="0"/>
    </xf>
    <xf numFmtId="0" fontId="6" fillId="0" borderId="73" xfId="0" applyFont="1" applyFill="1" applyBorder="1" applyAlignment="1" applyProtection="1">
      <alignment horizontal="center"/>
      <protection/>
    </xf>
    <xf numFmtId="1" fontId="6" fillId="0" borderId="73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74" xfId="0" applyNumberFormat="1" applyFont="1" applyBorder="1" applyAlignment="1" applyProtection="1">
      <alignment horizontal="center"/>
      <protection locked="0"/>
    </xf>
    <xf numFmtId="3" fontId="6" fillId="0" borderId="75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76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3" fontId="6" fillId="33" borderId="78" xfId="0" applyNumberFormat="1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 vertical="center" textRotation="90" wrapText="1"/>
      <protection/>
    </xf>
    <xf numFmtId="3" fontId="8" fillId="0" borderId="73" xfId="0" applyNumberFormat="1" applyFont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6" fillId="0" borderId="80" xfId="0" applyNumberFormat="1" applyFont="1" applyBorder="1" applyAlignment="1" applyProtection="1">
      <alignment horizontal="center"/>
      <protection locked="0"/>
    </xf>
    <xf numFmtId="3" fontId="6" fillId="0" borderId="81" xfId="0" applyNumberFormat="1" applyFont="1" applyBorder="1" applyAlignment="1" applyProtection="1">
      <alignment horizontal="center"/>
      <protection locked="0"/>
    </xf>
    <xf numFmtId="0" fontId="7" fillId="0" borderId="82" xfId="0" applyFont="1" applyFill="1" applyBorder="1" applyAlignment="1" applyProtection="1">
      <alignment horizontal="center"/>
      <protection/>
    </xf>
    <xf numFmtId="0" fontId="6" fillId="0" borderId="82" xfId="0" applyFont="1" applyFill="1" applyBorder="1" applyAlignment="1" applyProtection="1">
      <alignment horizontal="center"/>
      <protection/>
    </xf>
    <xf numFmtId="1" fontId="6" fillId="0" borderId="82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83" xfId="0" applyNumberFormat="1" applyFont="1" applyFill="1" applyBorder="1" applyAlignment="1" applyProtection="1">
      <alignment/>
      <protection/>
    </xf>
    <xf numFmtId="3" fontId="6" fillId="0" borderId="84" xfId="0" applyNumberFormat="1" applyFont="1" applyBorder="1" applyAlignment="1" applyProtection="1">
      <alignment horizontal="center"/>
      <protection locked="0"/>
    </xf>
    <xf numFmtId="3" fontId="6" fillId="0" borderId="85" xfId="0" applyNumberFormat="1" applyFont="1" applyBorder="1" applyAlignment="1" applyProtection="1">
      <alignment horizontal="center"/>
      <protection locked="0"/>
    </xf>
    <xf numFmtId="3" fontId="6" fillId="0" borderId="86" xfId="0" applyNumberFormat="1" applyFont="1" applyBorder="1" applyAlignment="1" applyProtection="1">
      <alignment horizontal="center"/>
      <protection locked="0"/>
    </xf>
    <xf numFmtId="3" fontId="8" fillId="0" borderId="82" xfId="0" applyNumberFormat="1" applyFont="1" applyBorder="1" applyAlignment="1" applyProtection="1">
      <alignment horizontal="center"/>
      <protection/>
    </xf>
    <xf numFmtId="3" fontId="6" fillId="0" borderId="87" xfId="0" applyNumberFormat="1" applyFont="1" applyBorder="1" applyAlignment="1" applyProtection="1">
      <alignment horizontal="center"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89" xfId="0" applyNumberFormat="1" applyFont="1" applyBorder="1" applyAlignment="1" applyProtection="1">
      <alignment horizontal="center"/>
      <protection locked="0"/>
    </xf>
    <xf numFmtId="3" fontId="6" fillId="0" borderId="90" xfId="0" applyNumberFormat="1" applyFont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1" xfId="0" applyFont="1" applyFill="1" applyBorder="1" applyAlignment="1" applyProtection="1">
      <alignment horizontal="center"/>
      <protection/>
    </xf>
    <xf numFmtId="1" fontId="6" fillId="0" borderId="91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92" xfId="0" applyNumberFormat="1" applyFont="1" applyBorder="1" applyAlignment="1" applyProtection="1">
      <alignment horizontal="center"/>
      <protection locked="0"/>
    </xf>
    <xf numFmtId="3" fontId="6" fillId="0" borderId="93" xfId="0" applyNumberFormat="1" applyFont="1" applyBorder="1" applyAlignment="1" applyProtection="1">
      <alignment horizontal="center"/>
      <protection locked="0"/>
    </xf>
    <xf numFmtId="3" fontId="6" fillId="0" borderId="94" xfId="0" applyNumberFormat="1" applyFont="1" applyBorder="1" applyAlignment="1" applyProtection="1">
      <alignment horizontal="center"/>
      <protection locked="0"/>
    </xf>
    <xf numFmtId="0" fontId="7" fillId="0" borderId="95" xfId="0" applyFont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3" fontId="7" fillId="33" borderId="83" xfId="0" applyNumberFormat="1" applyFont="1" applyFill="1" applyBorder="1" applyAlignment="1" applyProtection="1">
      <alignment horizontal="left"/>
      <protection/>
    </xf>
    <xf numFmtId="3" fontId="6" fillId="0" borderId="84" xfId="0" applyNumberFormat="1" applyFont="1" applyFill="1" applyBorder="1" applyAlignment="1" applyProtection="1">
      <alignment horizontal="center"/>
      <protection locked="0"/>
    </xf>
    <xf numFmtId="3" fontId="6" fillId="0" borderId="85" xfId="0" applyNumberFormat="1" applyFont="1" applyFill="1" applyBorder="1" applyAlignment="1" applyProtection="1">
      <alignment horizontal="center"/>
      <protection locked="0"/>
    </xf>
    <xf numFmtId="1" fontId="6" fillId="0" borderId="97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52" xfId="0" applyNumberFormat="1" applyFont="1" applyFill="1" applyBorder="1" applyAlignment="1" applyProtection="1">
      <alignment horizontal="left"/>
      <protection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0" fontId="7" fillId="0" borderId="98" xfId="0" applyFont="1" applyFill="1" applyBorder="1" applyAlignment="1" applyProtection="1">
      <alignment horizontal="center"/>
      <protection/>
    </xf>
    <xf numFmtId="0" fontId="6" fillId="0" borderId="95" xfId="0" applyFont="1" applyBorder="1" applyAlignment="1" applyProtection="1">
      <alignment horizontal="center"/>
      <protection/>
    </xf>
    <xf numFmtId="3" fontId="6" fillId="0" borderId="99" xfId="0" applyNumberFormat="1" applyFont="1" applyBorder="1" applyAlignment="1" applyProtection="1">
      <alignment horizontal="center"/>
      <protection locked="0"/>
    </xf>
    <xf numFmtId="3" fontId="6" fillId="0" borderId="100" xfId="0" applyNumberFormat="1" applyFont="1" applyBorder="1" applyAlignment="1" applyProtection="1">
      <alignment horizontal="center"/>
      <protection locked="0"/>
    </xf>
    <xf numFmtId="3" fontId="6" fillId="0" borderId="101" xfId="0" applyNumberFormat="1" applyFont="1" applyBorder="1" applyAlignment="1" applyProtection="1">
      <alignment horizontal="center"/>
      <protection locked="0"/>
    </xf>
    <xf numFmtId="3" fontId="6" fillId="0" borderId="102" xfId="0" applyNumberFormat="1" applyFont="1" applyBorder="1" applyAlignment="1" applyProtection="1">
      <alignment horizontal="center"/>
      <protection locked="0"/>
    </xf>
    <xf numFmtId="3" fontId="6" fillId="0" borderId="103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/>
    </xf>
    <xf numFmtId="3" fontId="6" fillId="0" borderId="104" xfId="0" applyNumberFormat="1" applyFont="1" applyFill="1" applyBorder="1" applyAlignment="1" applyProtection="1">
      <alignment horizontal="center"/>
      <protection locked="0"/>
    </xf>
    <xf numFmtId="3" fontId="6" fillId="0" borderId="105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0" fontId="6" fillId="0" borderId="95" xfId="0" applyFont="1" applyFill="1" applyBorder="1" applyAlignment="1" applyProtection="1">
      <alignment horizontal="center"/>
      <protection/>
    </xf>
    <xf numFmtId="0" fontId="6" fillId="0" borderId="98" xfId="0" applyFont="1" applyFill="1" applyBorder="1" applyAlignment="1" applyProtection="1">
      <alignment horizontal="center"/>
      <protection/>
    </xf>
    <xf numFmtId="0" fontId="6" fillId="0" borderId="82" xfId="0" applyFont="1" applyFill="1" applyBorder="1" applyAlignment="1" applyProtection="1">
      <alignment horizontal="center" vertical="center" textRotation="90"/>
      <protection/>
    </xf>
    <xf numFmtId="3" fontId="9" fillId="33" borderId="106" xfId="0" applyNumberFormat="1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 vertical="center" textRotation="90"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3" fontId="9" fillId="33" borderId="56" xfId="0" applyNumberFormat="1" applyFont="1" applyFill="1" applyBorder="1" applyAlignment="1" applyProtection="1">
      <alignment/>
      <protection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104" xfId="0" applyNumberFormat="1" applyFont="1" applyBorder="1" applyAlignment="1" applyProtection="1">
      <alignment horizontal="center"/>
      <protection locked="0"/>
    </xf>
    <xf numFmtId="3" fontId="6" fillId="0" borderId="107" xfId="0" applyNumberFormat="1" applyFont="1" applyBorder="1" applyAlignment="1" applyProtection="1">
      <alignment horizontal="center"/>
      <protection locked="0"/>
    </xf>
    <xf numFmtId="3" fontId="6" fillId="0" borderId="108" xfId="0" applyNumberFormat="1" applyFont="1" applyBorder="1" applyAlignment="1" applyProtection="1">
      <alignment horizontal="center"/>
      <protection locked="0"/>
    </xf>
    <xf numFmtId="0" fontId="6" fillId="0" borderId="109" xfId="0" applyFont="1" applyFill="1" applyBorder="1" applyAlignment="1" applyProtection="1">
      <alignment horizontal="center"/>
      <protection/>
    </xf>
    <xf numFmtId="0" fontId="6" fillId="0" borderId="110" xfId="0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111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1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1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7" fillId="0" borderId="109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110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109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113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15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116" xfId="0" applyFont="1" applyFill="1" applyBorder="1" applyAlignment="1" applyProtection="1">
      <alignment horizontal="center"/>
      <protection/>
    </xf>
    <xf numFmtId="0" fontId="6" fillId="0" borderId="111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1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4.421875" style="19" bestFit="1" customWidth="1"/>
    <col min="2" max="4" width="6.57421875" style="36" customWidth="1"/>
    <col min="5" max="14" width="6.57421875" style="11" customWidth="1"/>
    <col min="15" max="16384" width="9.140625" style="11" customWidth="1"/>
  </cols>
  <sheetData>
    <row r="1" spans="1:14" ht="12.75">
      <c r="A1" s="24"/>
      <c r="B1" s="184" t="s">
        <v>45</v>
      </c>
      <c r="C1" s="184"/>
      <c r="D1" s="185"/>
      <c r="E1" s="186" t="s">
        <v>2</v>
      </c>
      <c r="F1" s="187"/>
      <c r="G1" s="187"/>
      <c r="H1" s="187"/>
      <c r="I1" s="187"/>
      <c r="J1" s="187"/>
      <c r="K1" s="187"/>
      <c r="L1" s="187"/>
      <c r="M1" s="187"/>
      <c r="N1" s="188"/>
    </row>
    <row r="2" spans="1:14" s="26" customFormat="1" ht="12.75">
      <c r="A2" s="25"/>
      <c r="B2" s="195" t="s">
        <v>46</v>
      </c>
      <c r="C2" s="196"/>
      <c r="D2" s="196"/>
      <c r="E2" s="189"/>
      <c r="F2" s="190"/>
      <c r="G2" s="190"/>
      <c r="H2" s="190"/>
      <c r="I2" s="190"/>
      <c r="J2" s="190"/>
      <c r="K2" s="190"/>
      <c r="L2" s="190"/>
      <c r="M2" s="190"/>
      <c r="N2" s="191"/>
    </row>
    <row r="3" spans="1:14" s="26" customFormat="1" ht="12.75">
      <c r="A3" s="27"/>
      <c r="B3" s="197" t="s">
        <v>52</v>
      </c>
      <c r="C3" s="198"/>
      <c r="D3" s="198"/>
      <c r="E3" s="192"/>
      <c r="F3" s="193"/>
      <c r="G3" s="193"/>
      <c r="H3" s="193"/>
      <c r="I3" s="193"/>
      <c r="J3" s="193"/>
      <c r="K3" s="193"/>
      <c r="L3" s="193"/>
      <c r="M3" s="193"/>
      <c r="N3" s="194"/>
    </row>
    <row r="4" spans="1:14" ht="13.5" customHeight="1">
      <c r="A4" s="28"/>
      <c r="B4" s="2" t="s">
        <v>3</v>
      </c>
      <c r="C4" s="2" t="s">
        <v>3</v>
      </c>
      <c r="D4" s="80" t="s">
        <v>4</v>
      </c>
      <c r="E4" s="83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89" t="s">
        <v>4</v>
      </c>
    </row>
    <row r="5" spans="1:14" s="12" customFormat="1" ht="87.75" customHeight="1" thickBot="1">
      <c r="A5" s="29" t="s">
        <v>16</v>
      </c>
      <c r="B5" s="7" t="s">
        <v>66</v>
      </c>
      <c r="C5" s="7" t="s">
        <v>67</v>
      </c>
      <c r="D5" s="81" t="s">
        <v>53</v>
      </c>
      <c r="E5" s="84" t="s">
        <v>47</v>
      </c>
      <c r="F5" s="7" t="s">
        <v>68</v>
      </c>
      <c r="G5" s="7" t="s">
        <v>69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40</v>
      </c>
      <c r="M5" s="7" t="s">
        <v>74</v>
      </c>
      <c r="N5" s="90" t="s">
        <v>75</v>
      </c>
    </row>
    <row r="6" spans="1:14" s="16" customFormat="1" ht="13.5" thickBot="1">
      <c r="A6" s="13"/>
      <c r="B6" s="14"/>
      <c r="C6" s="14"/>
      <c r="D6" s="14"/>
      <c r="E6" s="85"/>
      <c r="F6" s="14"/>
      <c r="G6" s="14"/>
      <c r="H6" s="14"/>
      <c r="I6" s="14"/>
      <c r="J6" s="14"/>
      <c r="K6" s="14"/>
      <c r="L6" s="14"/>
      <c r="M6" s="14"/>
      <c r="N6" s="91"/>
    </row>
    <row r="7" spans="1:14" s="16" customFormat="1" ht="12.75">
      <c r="A7" s="1" t="s">
        <v>142</v>
      </c>
      <c r="B7" s="39">
        <v>5</v>
      </c>
      <c r="C7" s="21">
        <v>3</v>
      </c>
      <c r="D7" s="56">
        <v>59</v>
      </c>
      <c r="E7" s="86">
        <v>3</v>
      </c>
      <c r="F7" s="56">
        <v>0</v>
      </c>
      <c r="G7" s="21">
        <v>5</v>
      </c>
      <c r="H7" s="45">
        <v>26</v>
      </c>
      <c r="I7" s="45">
        <v>0</v>
      </c>
      <c r="J7" s="31">
        <v>0</v>
      </c>
      <c r="K7" s="78">
        <v>17</v>
      </c>
      <c r="L7" s="78">
        <v>25</v>
      </c>
      <c r="M7" s="78">
        <v>2</v>
      </c>
      <c r="N7" s="92">
        <v>2</v>
      </c>
    </row>
    <row r="8" spans="1:14" s="16" customFormat="1" ht="12.75">
      <c r="A8" s="1" t="s">
        <v>143</v>
      </c>
      <c r="B8" s="63">
        <v>2</v>
      </c>
      <c r="C8" s="23">
        <v>2</v>
      </c>
      <c r="D8" s="57">
        <v>87</v>
      </c>
      <c r="E8" s="87">
        <v>3</v>
      </c>
      <c r="F8" s="57">
        <v>0</v>
      </c>
      <c r="G8" s="23">
        <v>3</v>
      </c>
      <c r="H8" s="46">
        <v>31</v>
      </c>
      <c r="I8" s="46">
        <v>1</v>
      </c>
      <c r="J8" s="33">
        <v>0</v>
      </c>
      <c r="K8" s="79">
        <v>26</v>
      </c>
      <c r="L8" s="79">
        <v>48</v>
      </c>
      <c r="M8" s="79">
        <v>1</v>
      </c>
      <c r="N8" s="93">
        <v>2</v>
      </c>
    </row>
    <row r="9" spans="1:14" s="16" customFormat="1" ht="12.75">
      <c r="A9" s="1" t="s">
        <v>126</v>
      </c>
      <c r="B9" s="63">
        <v>4</v>
      </c>
      <c r="C9" s="23">
        <v>5</v>
      </c>
      <c r="D9" s="57">
        <v>171</v>
      </c>
      <c r="E9" s="87">
        <v>5</v>
      </c>
      <c r="F9" s="57">
        <v>1</v>
      </c>
      <c r="G9" s="23">
        <v>7</v>
      </c>
      <c r="H9" s="46">
        <v>74</v>
      </c>
      <c r="I9" s="46">
        <v>0</v>
      </c>
      <c r="J9" s="33">
        <v>2</v>
      </c>
      <c r="K9" s="79">
        <v>33</v>
      </c>
      <c r="L9" s="79">
        <v>76</v>
      </c>
      <c r="M9" s="79">
        <v>6</v>
      </c>
      <c r="N9" s="93">
        <v>4</v>
      </c>
    </row>
    <row r="10" spans="1:14" s="16" customFormat="1" ht="12.75">
      <c r="A10" s="1" t="s">
        <v>127</v>
      </c>
      <c r="B10" s="63">
        <v>8</v>
      </c>
      <c r="C10" s="23">
        <v>7</v>
      </c>
      <c r="D10" s="57">
        <v>280</v>
      </c>
      <c r="E10" s="87">
        <v>8</v>
      </c>
      <c r="F10" s="57">
        <v>1</v>
      </c>
      <c r="G10" s="23">
        <v>7</v>
      </c>
      <c r="H10" s="46">
        <v>140</v>
      </c>
      <c r="I10" s="46">
        <v>1</v>
      </c>
      <c r="J10" s="33">
        <v>1</v>
      </c>
      <c r="K10" s="79">
        <v>56</v>
      </c>
      <c r="L10" s="79">
        <v>128</v>
      </c>
      <c r="M10" s="79">
        <v>5</v>
      </c>
      <c r="N10" s="93">
        <v>5</v>
      </c>
    </row>
    <row r="11" spans="1:14" s="16" customFormat="1" ht="12.75">
      <c r="A11" s="1" t="s">
        <v>128</v>
      </c>
      <c r="B11" s="63">
        <v>8</v>
      </c>
      <c r="C11" s="23">
        <v>3</v>
      </c>
      <c r="D11" s="57">
        <v>141</v>
      </c>
      <c r="E11" s="87">
        <v>5</v>
      </c>
      <c r="F11" s="57">
        <v>0</v>
      </c>
      <c r="G11" s="23">
        <v>8</v>
      </c>
      <c r="H11" s="46">
        <v>65</v>
      </c>
      <c r="I11" s="46">
        <v>1</v>
      </c>
      <c r="J11" s="33">
        <v>1</v>
      </c>
      <c r="K11" s="79">
        <v>24</v>
      </c>
      <c r="L11" s="79">
        <v>62</v>
      </c>
      <c r="M11" s="79">
        <v>8</v>
      </c>
      <c r="N11" s="93">
        <v>1</v>
      </c>
    </row>
    <row r="12" spans="1:14" s="16" customFormat="1" ht="12.75">
      <c r="A12" s="1" t="s">
        <v>144</v>
      </c>
      <c r="B12" s="63">
        <v>10</v>
      </c>
      <c r="C12" s="23">
        <v>6</v>
      </c>
      <c r="D12" s="57">
        <v>187</v>
      </c>
      <c r="E12" s="87">
        <v>6</v>
      </c>
      <c r="F12" s="57">
        <v>0</v>
      </c>
      <c r="G12" s="23">
        <v>12</v>
      </c>
      <c r="H12" s="46">
        <v>66</v>
      </c>
      <c r="I12" s="46">
        <v>3</v>
      </c>
      <c r="J12" s="33">
        <v>1</v>
      </c>
      <c r="K12" s="79">
        <v>49</v>
      </c>
      <c r="L12" s="79">
        <v>79</v>
      </c>
      <c r="M12" s="79">
        <v>8</v>
      </c>
      <c r="N12" s="93">
        <v>1</v>
      </c>
    </row>
    <row r="13" spans="1:14" s="16" customFormat="1" ht="12.75">
      <c r="A13" s="1" t="s">
        <v>129</v>
      </c>
      <c r="B13" s="63">
        <v>4</v>
      </c>
      <c r="C13" s="23">
        <v>3</v>
      </c>
      <c r="D13" s="57">
        <v>115</v>
      </c>
      <c r="E13" s="87">
        <v>4</v>
      </c>
      <c r="F13" s="57">
        <v>2</v>
      </c>
      <c r="G13" s="23">
        <v>1</v>
      </c>
      <c r="H13" s="46">
        <v>29</v>
      </c>
      <c r="I13" s="46">
        <v>1</v>
      </c>
      <c r="J13" s="33">
        <v>2</v>
      </c>
      <c r="K13" s="79">
        <v>30</v>
      </c>
      <c r="L13" s="79">
        <v>75</v>
      </c>
      <c r="M13" s="79">
        <v>5</v>
      </c>
      <c r="N13" s="93">
        <v>2</v>
      </c>
    </row>
    <row r="14" spans="1:14" s="16" customFormat="1" ht="12.75">
      <c r="A14" s="1" t="s">
        <v>130</v>
      </c>
      <c r="B14" s="63">
        <v>1</v>
      </c>
      <c r="C14" s="23">
        <v>3</v>
      </c>
      <c r="D14" s="57">
        <v>52</v>
      </c>
      <c r="E14" s="87">
        <v>3</v>
      </c>
      <c r="F14" s="57">
        <v>0</v>
      </c>
      <c r="G14" s="23">
        <v>2</v>
      </c>
      <c r="H14" s="46">
        <v>19</v>
      </c>
      <c r="I14" s="46">
        <v>0</v>
      </c>
      <c r="J14" s="33">
        <v>1</v>
      </c>
      <c r="K14" s="79">
        <v>13</v>
      </c>
      <c r="L14" s="79">
        <v>28</v>
      </c>
      <c r="M14" s="79">
        <v>0</v>
      </c>
      <c r="N14" s="93">
        <v>0</v>
      </c>
    </row>
    <row r="15" spans="1:14" s="16" customFormat="1" ht="12.75">
      <c r="A15" s="1" t="s">
        <v>145</v>
      </c>
      <c r="B15" s="63">
        <v>0</v>
      </c>
      <c r="C15" s="23">
        <v>0</v>
      </c>
      <c r="D15" s="57">
        <v>10</v>
      </c>
      <c r="E15" s="87">
        <v>0</v>
      </c>
      <c r="F15" s="57">
        <v>0</v>
      </c>
      <c r="G15" s="23">
        <v>0</v>
      </c>
      <c r="H15" s="46">
        <v>6</v>
      </c>
      <c r="I15" s="46">
        <v>0</v>
      </c>
      <c r="J15" s="33">
        <v>0</v>
      </c>
      <c r="K15" s="79">
        <v>3</v>
      </c>
      <c r="L15" s="79">
        <v>3</v>
      </c>
      <c r="M15" s="79">
        <v>1</v>
      </c>
      <c r="N15" s="93">
        <v>1</v>
      </c>
    </row>
    <row r="16" spans="1:14" s="16" customFormat="1" ht="12.75">
      <c r="A16" s="1" t="s">
        <v>131</v>
      </c>
      <c r="B16" s="63">
        <v>4</v>
      </c>
      <c r="C16" s="23">
        <v>4</v>
      </c>
      <c r="D16" s="57">
        <v>237</v>
      </c>
      <c r="E16" s="87">
        <v>6</v>
      </c>
      <c r="F16" s="57">
        <v>1</v>
      </c>
      <c r="G16" s="23">
        <v>4</v>
      </c>
      <c r="H16" s="46">
        <v>94</v>
      </c>
      <c r="I16" s="46">
        <v>1</v>
      </c>
      <c r="J16" s="33">
        <v>1</v>
      </c>
      <c r="K16" s="79">
        <v>66</v>
      </c>
      <c r="L16" s="79">
        <v>134</v>
      </c>
      <c r="M16" s="79">
        <v>5</v>
      </c>
      <c r="N16" s="93">
        <v>0</v>
      </c>
    </row>
    <row r="17" spans="1:14" s="16" customFormat="1" ht="12.75">
      <c r="A17" s="1" t="s">
        <v>132</v>
      </c>
      <c r="B17" s="63">
        <v>0</v>
      </c>
      <c r="C17" s="23">
        <v>2</v>
      </c>
      <c r="D17" s="57">
        <v>53</v>
      </c>
      <c r="E17" s="87">
        <v>1</v>
      </c>
      <c r="F17" s="57">
        <v>0</v>
      </c>
      <c r="G17" s="23">
        <v>1</v>
      </c>
      <c r="H17" s="46">
        <v>22</v>
      </c>
      <c r="I17" s="46">
        <v>0</v>
      </c>
      <c r="J17" s="33">
        <v>1</v>
      </c>
      <c r="K17" s="79">
        <v>15</v>
      </c>
      <c r="L17" s="79">
        <v>24</v>
      </c>
      <c r="M17" s="79">
        <v>2</v>
      </c>
      <c r="N17" s="93">
        <v>0</v>
      </c>
    </row>
    <row r="18" spans="1:14" s="16" customFormat="1" ht="12.75">
      <c r="A18" s="1" t="s">
        <v>133</v>
      </c>
      <c r="B18" s="63">
        <v>1</v>
      </c>
      <c r="C18" s="23">
        <v>4</v>
      </c>
      <c r="D18" s="57">
        <v>173</v>
      </c>
      <c r="E18" s="87">
        <v>3</v>
      </c>
      <c r="F18" s="57">
        <v>0</v>
      </c>
      <c r="G18" s="23">
        <v>4</v>
      </c>
      <c r="H18" s="46">
        <v>87</v>
      </c>
      <c r="I18" s="46">
        <v>0</v>
      </c>
      <c r="J18" s="33">
        <v>0</v>
      </c>
      <c r="K18" s="79">
        <v>47</v>
      </c>
      <c r="L18" s="79">
        <v>77</v>
      </c>
      <c r="M18" s="79">
        <v>3</v>
      </c>
      <c r="N18" s="93">
        <v>1</v>
      </c>
    </row>
    <row r="19" spans="1:14" s="16" customFormat="1" ht="12.75">
      <c r="A19" s="1" t="s">
        <v>146</v>
      </c>
      <c r="B19" s="63">
        <v>0</v>
      </c>
      <c r="C19" s="23">
        <v>0</v>
      </c>
      <c r="D19" s="57">
        <v>38</v>
      </c>
      <c r="E19" s="87">
        <v>0</v>
      </c>
      <c r="F19" s="57">
        <v>0</v>
      </c>
      <c r="G19" s="23">
        <v>0</v>
      </c>
      <c r="H19" s="46">
        <v>16</v>
      </c>
      <c r="I19" s="46">
        <v>0</v>
      </c>
      <c r="J19" s="33">
        <v>0</v>
      </c>
      <c r="K19" s="79">
        <v>11</v>
      </c>
      <c r="L19" s="79">
        <v>21</v>
      </c>
      <c r="M19" s="79">
        <v>0</v>
      </c>
      <c r="N19" s="93">
        <v>1</v>
      </c>
    </row>
    <row r="20" spans="1:14" s="16" customFormat="1" ht="12.75">
      <c r="A20" s="1" t="s">
        <v>134</v>
      </c>
      <c r="B20" s="63">
        <v>0</v>
      </c>
      <c r="C20" s="23">
        <v>2</v>
      </c>
      <c r="D20" s="57">
        <v>87</v>
      </c>
      <c r="E20" s="87">
        <v>1</v>
      </c>
      <c r="F20" s="57">
        <v>0</v>
      </c>
      <c r="G20" s="23">
        <v>2</v>
      </c>
      <c r="H20" s="46">
        <v>34</v>
      </c>
      <c r="I20" s="46">
        <v>0</v>
      </c>
      <c r="J20" s="33">
        <v>0</v>
      </c>
      <c r="K20" s="79">
        <v>15</v>
      </c>
      <c r="L20" s="79">
        <v>37</v>
      </c>
      <c r="M20" s="79">
        <v>3</v>
      </c>
      <c r="N20" s="93">
        <v>1</v>
      </c>
    </row>
    <row r="21" spans="1:14" s="16" customFormat="1" ht="12.75">
      <c r="A21" s="1" t="s">
        <v>147</v>
      </c>
      <c r="B21" s="63">
        <v>0</v>
      </c>
      <c r="C21" s="23">
        <v>0</v>
      </c>
      <c r="D21" s="57">
        <v>89</v>
      </c>
      <c r="E21" s="87">
        <v>0</v>
      </c>
      <c r="F21" s="57">
        <v>0</v>
      </c>
      <c r="G21" s="23">
        <v>0</v>
      </c>
      <c r="H21" s="46">
        <v>24</v>
      </c>
      <c r="I21" s="46">
        <v>2</v>
      </c>
      <c r="J21" s="33">
        <v>0</v>
      </c>
      <c r="K21" s="79">
        <v>20</v>
      </c>
      <c r="L21" s="79">
        <v>50</v>
      </c>
      <c r="M21" s="79">
        <v>0</v>
      </c>
      <c r="N21" s="93">
        <v>2</v>
      </c>
    </row>
    <row r="22" spans="1:14" s="16" customFormat="1" ht="12.75">
      <c r="A22" s="1" t="s">
        <v>135</v>
      </c>
      <c r="B22" s="63">
        <v>3</v>
      </c>
      <c r="C22" s="23">
        <v>3</v>
      </c>
      <c r="D22" s="57">
        <v>106</v>
      </c>
      <c r="E22" s="87">
        <v>5</v>
      </c>
      <c r="F22" s="57">
        <v>0</v>
      </c>
      <c r="G22" s="23">
        <v>2</v>
      </c>
      <c r="H22" s="46">
        <v>63</v>
      </c>
      <c r="I22" s="46">
        <v>0</v>
      </c>
      <c r="J22" s="33">
        <v>0</v>
      </c>
      <c r="K22" s="79">
        <v>19</v>
      </c>
      <c r="L22" s="79">
        <v>45</v>
      </c>
      <c r="M22" s="79">
        <v>1</v>
      </c>
      <c r="N22" s="93">
        <v>0</v>
      </c>
    </row>
    <row r="23" spans="1:14" s="16" customFormat="1" ht="12.75">
      <c r="A23" s="1" t="s">
        <v>136</v>
      </c>
      <c r="B23" s="63">
        <v>4</v>
      </c>
      <c r="C23" s="23">
        <v>4</v>
      </c>
      <c r="D23" s="57">
        <v>142</v>
      </c>
      <c r="E23" s="87">
        <v>3</v>
      </c>
      <c r="F23" s="57">
        <v>0</v>
      </c>
      <c r="G23" s="23">
        <v>5</v>
      </c>
      <c r="H23" s="46">
        <v>99</v>
      </c>
      <c r="I23" s="46">
        <v>0</v>
      </c>
      <c r="J23" s="33">
        <v>2</v>
      </c>
      <c r="K23" s="79">
        <v>30</v>
      </c>
      <c r="L23" s="79">
        <v>47</v>
      </c>
      <c r="M23" s="79">
        <v>0</v>
      </c>
      <c r="N23" s="93">
        <v>1</v>
      </c>
    </row>
    <row r="24" spans="1:14" s="16" customFormat="1" ht="12.75">
      <c r="A24" s="1" t="s">
        <v>148</v>
      </c>
      <c r="B24" s="63">
        <v>0</v>
      </c>
      <c r="C24" s="23">
        <v>0</v>
      </c>
      <c r="D24" s="57">
        <v>19</v>
      </c>
      <c r="E24" s="87">
        <v>0</v>
      </c>
      <c r="F24" s="57">
        <v>0</v>
      </c>
      <c r="G24" s="23">
        <v>0</v>
      </c>
      <c r="H24" s="46">
        <v>12</v>
      </c>
      <c r="I24" s="46">
        <v>0</v>
      </c>
      <c r="J24" s="33">
        <v>0</v>
      </c>
      <c r="K24" s="79">
        <v>3</v>
      </c>
      <c r="L24" s="79">
        <v>8</v>
      </c>
      <c r="M24" s="79">
        <v>1</v>
      </c>
      <c r="N24" s="93">
        <v>2</v>
      </c>
    </row>
    <row r="25" spans="1:14" s="16" customFormat="1" ht="12.75">
      <c r="A25" s="1" t="s">
        <v>137</v>
      </c>
      <c r="B25" s="63">
        <v>3</v>
      </c>
      <c r="C25" s="23">
        <v>1</v>
      </c>
      <c r="D25" s="57">
        <v>112</v>
      </c>
      <c r="E25" s="87">
        <v>3</v>
      </c>
      <c r="F25" s="57">
        <v>0</v>
      </c>
      <c r="G25" s="23">
        <v>2</v>
      </c>
      <c r="H25" s="46">
        <v>64</v>
      </c>
      <c r="I25" s="46">
        <v>0</v>
      </c>
      <c r="J25" s="33">
        <v>0</v>
      </c>
      <c r="K25" s="79">
        <v>26</v>
      </c>
      <c r="L25" s="79">
        <v>40</v>
      </c>
      <c r="M25" s="79">
        <v>2</v>
      </c>
      <c r="N25" s="93">
        <v>1</v>
      </c>
    </row>
    <row r="26" spans="1:14" s="16" customFormat="1" ht="12.75">
      <c r="A26" s="1" t="s">
        <v>149</v>
      </c>
      <c r="B26" s="63">
        <v>3</v>
      </c>
      <c r="C26" s="23">
        <v>1</v>
      </c>
      <c r="D26" s="57">
        <v>214</v>
      </c>
      <c r="E26" s="87">
        <v>3</v>
      </c>
      <c r="F26" s="57">
        <v>0</v>
      </c>
      <c r="G26" s="23">
        <v>2</v>
      </c>
      <c r="H26" s="46">
        <v>92</v>
      </c>
      <c r="I26" s="46">
        <v>0</v>
      </c>
      <c r="J26" s="33">
        <v>0</v>
      </c>
      <c r="K26" s="79">
        <v>50</v>
      </c>
      <c r="L26" s="79">
        <v>92</v>
      </c>
      <c r="M26" s="79">
        <v>5</v>
      </c>
      <c r="N26" s="93">
        <v>1</v>
      </c>
    </row>
    <row r="27" spans="1:14" s="34" customFormat="1" ht="12.75">
      <c r="A27" s="1" t="s">
        <v>150</v>
      </c>
      <c r="B27" s="63">
        <v>3</v>
      </c>
      <c r="C27" s="23">
        <v>4</v>
      </c>
      <c r="D27" s="57">
        <v>265</v>
      </c>
      <c r="E27" s="87">
        <v>4</v>
      </c>
      <c r="F27" s="57">
        <v>0</v>
      </c>
      <c r="G27" s="23">
        <v>4</v>
      </c>
      <c r="H27" s="46">
        <v>148</v>
      </c>
      <c r="I27" s="46">
        <v>3</v>
      </c>
      <c r="J27" s="33">
        <v>2</v>
      </c>
      <c r="K27" s="79">
        <v>81</v>
      </c>
      <c r="L27" s="79">
        <v>95</v>
      </c>
      <c r="M27" s="79">
        <v>3</v>
      </c>
      <c r="N27" s="93">
        <v>1</v>
      </c>
    </row>
    <row r="28" spans="1:14" s="34" customFormat="1" ht="12.75">
      <c r="A28" s="1" t="s">
        <v>139</v>
      </c>
      <c r="B28" s="63">
        <v>1</v>
      </c>
      <c r="C28" s="23">
        <v>0</v>
      </c>
      <c r="D28" s="57">
        <v>22</v>
      </c>
      <c r="E28" s="87">
        <v>1</v>
      </c>
      <c r="F28" s="57">
        <v>0</v>
      </c>
      <c r="G28" s="23">
        <v>0</v>
      </c>
      <c r="H28" s="46">
        <v>5</v>
      </c>
      <c r="I28" s="46">
        <v>0</v>
      </c>
      <c r="J28" s="33">
        <v>1</v>
      </c>
      <c r="K28" s="79">
        <v>1</v>
      </c>
      <c r="L28" s="79">
        <v>18</v>
      </c>
      <c r="M28" s="79">
        <v>0</v>
      </c>
      <c r="N28" s="93">
        <v>0</v>
      </c>
    </row>
    <row r="29" spans="1:14" s="34" customFormat="1" ht="12.75">
      <c r="A29" s="1" t="s">
        <v>140</v>
      </c>
      <c r="B29" s="63">
        <v>5</v>
      </c>
      <c r="C29" s="23">
        <v>5</v>
      </c>
      <c r="D29" s="57">
        <v>202</v>
      </c>
      <c r="E29" s="87">
        <v>10</v>
      </c>
      <c r="F29" s="57">
        <v>0</v>
      </c>
      <c r="G29" s="23">
        <v>5</v>
      </c>
      <c r="H29" s="46">
        <v>102</v>
      </c>
      <c r="I29" s="46">
        <v>0</v>
      </c>
      <c r="J29" s="33">
        <v>2</v>
      </c>
      <c r="K29" s="79">
        <v>59</v>
      </c>
      <c r="L29" s="79">
        <v>88</v>
      </c>
      <c r="M29" s="79">
        <v>4</v>
      </c>
      <c r="N29" s="93">
        <v>3</v>
      </c>
    </row>
    <row r="30" spans="1:14" s="34" customFormat="1" ht="12.75">
      <c r="A30" s="1" t="s">
        <v>141</v>
      </c>
      <c r="B30" s="63">
        <v>0</v>
      </c>
      <c r="C30" s="179">
        <v>1</v>
      </c>
      <c r="D30" s="57">
        <v>125</v>
      </c>
      <c r="E30" s="87">
        <v>0</v>
      </c>
      <c r="F30" s="57">
        <v>0</v>
      </c>
      <c r="G30" s="179">
        <v>1</v>
      </c>
      <c r="H30" s="180">
        <v>65</v>
      </c>
      <c r="I30" s="46">
        <v>0</v>
      </c>
      <c r="J30" s="33">
        <v>1</v>
      </c>
      <c r="K30" s="79">
        <v>33</v>
      </c>
      <c r="L30" s="79">
        <v>45</v>
      </c>
      <c r="M30" s="79">
        <v>0</v>
      </c>
      <c r="N30" s="93">
        <v>0</v>
      </c>
    </row>
    <row r="31" spans="1:14" ht="12.75">
      <c r="A31" s="8" t="s">
        <v>0</v>
      </c>
      <c r="B31" s="20">
        <f>SUM(B7:B30)</f>
        <v>69</v>
      </c>
      <c r="C31" s="20">
        <f>SUM(C7:C30)</f>
        <v>63</v>
      </c>
      <c r="D31" s="82">
        <f>SUM(D7:D30)</f>
        <v>2986</v>
      </c>
      <c r="E31" s="88">
        <f>SUM(E7:E30)</f>
        <v>77</v>
      </c>
      <c r="F31" s="20">
        <f aca="true" t="shared" si="0" ref="F31:N31">SUM(F7:F30)</f>
        <v>5</v>
      </c>
      <c r="G31" s="20">
        <f t="shared" si="0"/>
        <v>77</v>
      </c>
      <c r="H31" s="20">
        <f t="shared" si="0"/>
        <v>1383</v>
      </c>
      <c r="I31" s="20">
        <f t="shared" si="0"/>
        <v>13</v>
      </c>
      <c r="J31" s="20">
        <f t="shared" si="0"/>
        <v>18</v>
      </c>
      <c r="K31" s="20">
        <f t="shared" si="0"/>
        <v>727</v>
      </c>
      <c r="L31" s="20">
        <f t="shared" si="0"/>
        <v>1345</v>
      </c>
      <c r="M31" s="20">
        <f t="shared" si="0"/>
        <v>65</v>
      </c>
      <c r="N31" s="94">
        <f t="shared" si="0"/>
        <v>32</v>
      </c>
    </row>
    <row r="32" spans="1:4" ht="12.75">
      <c r="A32" s="35"/>
      <c r="B32" s="52"/>
      <c r="C32" s="52"/>
      <c r="D32" s="52"/>
    </row>
  </sheetData>
  <sheetProtection selectLockedCells="1"/>
  <mergeCells count="4">
    <mergeCell ref="B1:D1"/>
    <mergeCell ref="E1:N3"/>
    <mergeCell ref="B2:D2"/>
    <mergeCell ref="B3:D3"/>
  </mergeCells>
  <printOptions horizontalCentered="1"/>
  <pageMargins left="0.7" right="0.7" top="0.75" bottom="0.75" header="0.3" footer="0.3"/>
  <pageSetup horizontalDpi="600" verticalDpi="600" orientation="landscape" pageOrder="overThenDown" r:id="rId1"/>
  <headerFooter alignWithMargins="0">
    <oddHeader>&amp;C&amp;"Helv,Bold"CASSIA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1" sqref="H31"/>
    </sheetView>
  </sheetViews>
  <sheetFormatPr defaultColWidth="9.140625" defaultRowHeight="12.75"/>
  <cols>
    <col min="1" max="1" width="14.421875" style="19" bestFit="1" customWidth="1"/>
    <col min="2" max="8" width="6.57421875" style="11" customWidth="1"/>
    <col min="9" max="16384" width="9.140625" style="11" customWidth="1"/>
  </cols>
  <sheetData>
    <row r="1" spans="1:8" ht="12.75">
      <c r="A1" s="24"/>
      <c r="B1" s="201"/>
      <c r="C1" s="202"/>
      <c r="D1" s="202"/>
      <c r="E1" s="202"/>
      <c r="F1" s="202"/>
      <c r="G1" s="202"/>
      <c r="H1" s="203"/>
    </row>
    <row r="2" spans="1:8" s="26" customFormat="1" ht="12.75">
      <c r="A2" s="25"/>
      <c r="B2" s="199" t="s">
        <v>1</v>
      </c>
      <c r="C2" s="196"/>
      <c r="D2" s="196"/>
      <c r="E2" s="196"/>
      <c r="F2" s="196"/>
      <c r="G2" s="196"/>
      <c r="H2" s="200"/>
    </row>
    <row r="3" spans="1:8" s="26" customFormat="1" ht="12.75">
      <c r="A3" s="27"/>
      <c r="B3" s="199" t="s">
        <v>2</v>
      </c>
      <c r="C3" s="196"/>
      <c r="D3" s="196"/>
      <c r="E3" s="196"/>
      <c r="F3" s="196"/>
      <c r="G3" s="196"/>
      <c r="H3" s="200"/>
    </row>
    <row r="4" spans="1:8" ht="13.5" customHeight="1">
      <c r="A4" s="28"/>
      <c r="B4" s="83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89" t="s">
        <v>4</v>
      </c>
    </row>
    <row r="5" spans="1:8" s="12" customFormat="1" ht="87.75" customHeight="1" thickBot="1">
      <c r="A5" s="29" t="s">
        <v>16</v>
      </c>
      <c r="B5" s="84" t="s">
        <v>76</v>
      </c>
      <c r="C5" s="7" t="s">
        <v>77</v>
      </c>
      <c r="D5" s="7" t="s">
        <v>78</v>
      </c>
      <c r="E5" s="100" t="s">
        <v>79</v>
      </c>
      <c r="F5" s="98" t="s">
        <v>80</v>
      </c>
      <c r="G5" s="100" t="s">
        <v>81</v>
      </c>
      <c r="H5" s="99" t="s">
        <v>82</v>
      </c>
    </row>
    <row r="6" spans="1:8" s="16" customFormat="1" ht="13.5" thickBot="1">
      <c r="A6" s="13"/>
      <c r="B6" s="85"/>
      <c r="C6" s="14"/>
      <c r="D6" s="14"/>
      <c r="E6" s="14"/>
      <c r="F6" s="14"/>
      <c r="G6" s="14"/>
      <c r="H6" s="91"/>
    </row>
    <row r="7" spans="1:8" s="16" customFormat="1" ht="12.75">
      <c r="A7" s="1" t="s">
        <v>142</v>
      </c>
      <c r="B7" s="95">
        <v>6</v>
      </c>
      <c r="C7" s="21">
        <v>2</v>
      </c>
      <c r="D7" s="45">
        <v>2</v>
      </c>
      <c r="E7" s="31">
        <v>17</v>
      </c>
      <c r="F7" s="31">
        <v>10</v>
      </c>
      <c r="G7" s="31">
        <v>15</v>
      </c>
      <c r="H7" s="92">
        <v>27</v>
      </c>
    </row>
    <row r="8" spans="1:8" s="16" customFormat="1" ht="12.75">
      <c r="A8" s="1" t="s">
        <v>143</v>
      </c>
      <c r="B8" s="96">
        <v>5</v>
      </c>
      <c r="C8" s="23">
        <v>1</v>
      </c>
      <c r="D8" s="46">
        <v>10</v>
      </c>
      <c r="E8" s="33">
        <v>20</v>
      </c>
      <c r="F8" s="33">
        <v>14</v>
      </c>
      <c r="G8" s="33">
        <v>11</v>
      </c>
      <c r="H8" s="93">
        <v>45</v>
      </c>
    </row>
    <row r="9" spans="1:8" s="16" customFormat="1" ht="12.75">
      <c r="A9" s="1" t="s">
        <v>126</v>
      </c>
      <c r="B9" s="96">
        <v>11</v>
      </c>
      <c r="C9" s="23">
        <v>0</v>
      </c>
      <c r="D9" s="46">
        <v>9</v>
      </c>
      <c r="E9" s="33">
        <v>28</v>
      </c>
      <c r="F9" s="33">
        <v>13</v>
      </c>
      <c r="G9" s="33">
        <v>36</v>
      </c>
      <c r="H9" s="93">
        <v>102</v>
      </c>
    </row>
    <row r="10" spans="1:8" s="16" customFormat="1" ht="12.75">
      <c r="A10" s="1" t="s">
        <v>127</v>
      </c>
      <c r="B10" s="96">
        <v>12</v>
      </c>
      <c r="C10" s="23">
        <v>2</v>
      </c>
      <c r="D10" s="46">
        <v>34</v>
      </c>
      <c r="E10" s="33">
        <v>46</v>
      </c>
      <c r="F10" s="33">
        <v>36</v>
      </c>
      <c r="G10" s="33">
        <v>31</v>
      </c>
      <c r="H10" s="93">
        <v>170</v>
      </c>
    </row>
    <row r="11" spans="1:8" s="16" customFormat="1" ht="12.75">
      <c r="A11" s="1" t="s">
        <v>128</v>
      </c>
      <c r="B11" s="96">
        <v>8</v>
      </c>
      <c r="C11" s="23">
        <v>2</v>
      </c>
      <c r="D11" s="46">
        <v>15</v>
      </c>
      <c r="E11" s="33">
        <v>34</v>
      </c>
      <c r="F11" s="33">
        <v>14</v>
      </c>
      <c r="G11" s="33">
        <v>21</v>
      </c>
      <c r="H11" s="93">
        <v>76</v>
      </c>
    </row>
    <row r="12" spans="1:8" s="16" customFormat="1" ht="12.75">
      <c r="A12" s="1" t="s">
        <v>144</v>
      </c>
      <c r="B12" s="96">
        <v>13</v>
      </c>
      <c r="C12" s="23">
        <v>3</v>
      </c>
      <c r="D12" s="46">
        <v>13</v>
      </c>
      <c r="E12" s="33">
        <v>65</v>
      </c>
      <c r="F12" s="33">
        <v>11</v>
      </c>
      <c r="G12" s="33">
        <v>36</v>
      </c>
      <c r="H12" s="93">
        <v>75</v>
      </c>
    </row>
    <row r="13" spans="1:8" s="16" customFormat="1" ht="12.75">
      <c r="A13" s="1" t="s">
        <v>129</v>
      </c>
      <c r="B13" s="96">
        <v>6</v>
      </c>
      <c r="C13" s="23">
        <v>1</v>
      </c>
      <c r="D13" s="46">
        <v>13</v>
      </c>
      <c r="E13" s="33">
        <v>25</v>
      </c>
      <c r="F13" s="33">
        <v>21</v>
      </c>
      <c r="G13" s="33">
        <v>24</v>
      </c>
      <c r="H13" s="93">
        <v>52</v>
      </c>
    </row>
    <row r="14" spans="1:8" s="16" customFormat="1" ht="12.75">
      <c r="A14" s="1" t="s">
        <v>130</v>
      </c>
      <c r="B14" s="96">
        <v>4</v>
      </c>
      <c r="C14" s="23">
        <v>1</v>
      </c>
      <c r="D14" s="46">
        <v>3</v>
      </c>
      <c r="E14" s="33">
        <v>8</v>
      </c>
      <c r="F14" s="33">
        <v>5</v>
      </c>
      <c r="G14" s="33">
        <v>8</v>
      </c>
      <c r="H14" s="93">
        <v>29</v>
      </c>
    </row>
    <row r="15" spans="1:8" s="16" customFormat="1" ht="12.75">
      <c r="A15" s="1" t="s">
        <v>145</v>
      </c>
      <c r="B15" s="96">
        <v>0</v>
      </c>
      <c r="C15" s="23">
        <v>0</v>
      </c>
      <c r="D15" s="46">
        <v>0</v>
      </c>
      <c r="E15" s="33">
        <v>4</v>
      </c>
      <c r="F15" s="33">
        <v>0</v>
      </c>
      <c r="G15" s="33">
        <v>2</v>
      </c>
      <c r="H15" s="93">
        <v>8</v>
      </c>
    </row>
    <row r="16" spans="1:8" s="16" customFormat="1" ht="12.75">
      <c r="A16" s="1" t="s">
        <v>131</v>
      </c>
      <c r="B16" s="96">
        <v>6</v>
      </c>
      <c r="C16" s="23">
        <v>4</v>
      </c>
      <c r="D16" s="46">
        <v>25</v>
      </c>
      <c r="E16" s="33">
        <v>51</v>
      </c>
      <c r="F16" s="33">
        <v>20</v>
      </c>
      <c r="G16" s="33">
        <v>39</v>
      </c>
      <c r="H16" s="93">
        <v>138</v>
      </c>
    </row>
    <row r="17" spans="1:8" s="16" customFormat="1" ht="12.75">
      <c r="A17" s="1" t="s">
        <v>132</v>
      </c>
      <c r="B17" s="96">
        <v>2</v>
      </c>
      <c r="C17" s="23">
        <v>0</v>
      </c>
      <c r="D17" s="46">
        <v>2</v>
      </c>
      <c r="E17" s="33">
        <v>12</v>
      </c>
      <c r="F17" s="33">
        <v>3</v>
      </c>
      <c r="G17" s="33">
        <v>6</v>
      </c>
      <c r="H17" s="93">
        <v>35</v>
      </c>
    </row>
    <row r="18" spans="1:8" s="16" customFormat="1" ht="12.75">
      <c r="A18" s="1" t="s">
        <v>133</v>
      </c>
      <c r="B18" s="96">
        <v>4</v>
      </c>
      <c r="C18" s="23">
        <v>1</v>
      </c>
      <c r="D18" s="46">
        <v>11</v>
      </c>
      <c r="E18" s="33">
        <v>31</v>
      </c>
      <c r="F18" s="33">
        <v>15</v>
      </c>
      <c r="G18" s="33">
        <v>41</v>
      </c>
      <c r="H18" s="93">
        <v>101</v>
      </c>
    </row>
    <row r="19" spans="1:8" s="16" customFormat="1" ht="12.75">
      <c r="A19" s="1" t="s">
        <v>146</v>
      </c>
      <c r="B19" s="96">
        <v>0</v>
      </c>
      <c r="C19" s="23">
        <v>0</v>
      </c>
      <c r="D19" s="46">
        <v>4</v>
      </c>
      <c r="E19" s="33">
        <v>17</v>
      </c>
      <c r="F19" s="33">
        <v>3</v>
      </c>
      <c r="G19" s="33">
        <v>6</v>
      </c>
      <c r="H19" s="93">
        <v>16</v>
      </c>
    </row>
    <row r="20" spans="1:8" s="16" customFormat="1" ht="12.75">
      <c r="A20" s="1" t="s">
        <v>134</v>
      </c>
      <c r="B20" s="96">
        <v>2</v>
      </c>
      <c r="C20" s="23">
        <v>0</v>
      </c>
      <c r="D20" s="46">
        <v>7</v>
      </c>
      <c r="E20" s="33">
        <v>12</v>
      </c>
      <c r="F20" s="33">
        <v>4</v>
      </c>
      <c r="G20" s="33">
        <v>24</v>
      </c>
      <c r="H20" s="93">
        <v>35</v>
      </c>
    </row>
    <row r="21" spans="1:8" s="16" customFormat="1" ht="12.75">
      <c r="A21" s="1" t="s">
        <v>147</v>
      </c>
      <c r="B21" s="96">
        <v>0</v>
      </c>
      <c r="C21" s="23">
        <v>0</v>
      </c>
      <c r="D21" s="46">
        <v>3</v>
      </c>
      <c r="E21" s="33">
        <v>18</v>
      </c>
      <c r="F21" s="33">
        <v>8</v>
      </c>
      <c r="G21" s="33">
        <v>15</v>
      </c>
      <c r="H21" s="93">
        <v>41</v>
      </c>
    </row>
    <row r="22" spans="1:8" s="16" customFormat="1" ht="12.75">
      <c r="A22" s="1" t="s">
        <v>135</v>
      </c>
      <c r="B22" s="96">
        <v>7</v>
      </c>
      <c r="C22" s="23">
        <v>0</v>
      </c>
      <c r="D22" s="46">
        <v>10</v>
      </c>
      <c r="E22" s="33">
        <v>18</v>
      </c>
      <c r="F22" s="33">
        <v>8</v>
      </c>
      <c r="G22" s="33">
        <v>12</v>
      </c>
      <c r="H22" s="93">
        <v>72</v>
      </c>
    </row>
    <row r="23" spans="1:8" s="16" customFormat="1" ht="12.75">
      <c r="A23" s="1" t="s">
        <v>136</v>
      </c>
      <c r="B23" s="96">
        <v>6</v>
      </c>
      <c r="C23" s="23">
        <v>2</v>
      </c>
      <c r="D23" s="46">
        <v>14</v>
      </c>
      <c r="E23" s="33">
        <v>15</v>
      </c>
      <c r="F23" s="33">
        <v>15</v>
      </c>
      <c r="G23" s="33">
        <v>19</v>
      </c>
      <c r="H23" s="93">
        <v>109</v>
      </c>
    </row>
    <row r="24" spans="1:8" s="16" customFormat="1" ht="12.75">
      <c r="A24" s="1" t="s">
        <v>148</v>
      </c>
      <c r="B24" s="96">
        <v>0</v>
      </c>
      <c r="C24" s="23">
        <v>0</v>
      </c>
      <c r="D24" s="46">
        <v>0</v>
      </c>
      <c r="E24" s="33">
        <v>3</v>
      </c>
      <c r="F24" s="33">
        <v>4</v>
      </c>
      <c r="G24" s="33">
        <v>5</v>
      </c>
      <c r="H24" s="93">
        <v>13</v>
      </c>
    </row>
    <row r="25" spans="1:8" s="16" customFormat="1" ht="12.75">
      <c r="A25" s="1" t="s">
        <v>137</v>
      </c>
      <c r="B25" s="96">
        <v>2</v>
      </c>
      <c r="C25" s="23">
        <v>1</v>
      </c>
      <c r="D25" s="46">
        <v>8</v>
      </c>
      <c r="E25" s="33">
        <v>23</v>
      </c>
      <c r="F25" s="33">
        <v>11</v>
      </c>
      <c r="G25" s="33">
        <v>7</v>
      </c>
      <c r="H25" s="93">
        <v>74</v>
      </c>
    </row>
    <row r="26" spans="1:8" s="16" customFormat="1" ht="12.75">
      <c r="A26" s="1" t="s">
        <v>149</v>
      </c>
      <c r="B26" s="96">
        <v>5</v>
      </c>
      <c r="C26" s="23">
        <v>0</v>
      </c>
      <c r="D26" s="46">
        <v>7</v>
      </c>
      <c r="E26" s="33">
        <v>40</v>
      </c>
      <c r="F26" s="33">
        <v>14</v>
      </c>
      <c r="G26" s="33">
        <v>45</v>
      </c>
      <c r="H26" s="93">
        <v>114</v>
      </c>
    </row>
    <row r="27" spans="1:8" s="34" customFormat="1" ht="12.75">
      <c r="A27" s="1" t="s">
        <v>150</v>
      </c>
      <c r="B27" s="96">
        <v>8</v>
      </c>
      <c r="C27" s="23">
        <v>0</v>
      </c>
      <c r="D27" s="46">
        <v>18</v>
      </c>
      <c r="E27" s="33">
        <v>57</v>
      </c>
      <c r="F27" s="33">
        <v>30</v>
      </c>
      <c r="G27" s="33">
        <v>48</v>
      </c>
      <c r="H27" s="93">
        <v>158</v>
      </c>
    </row>
    <row r="28" spans="1:8" s="34" customFormat="1" ht="12.75">
      <c r="A28" s="1" t="s">
        <v>139</v>
      </c>
      <c r="B28" s="96">
        <v>1</v>
      </c>
      <c r="C28" s="23">
        <v>0</v>
      </c>
      <c r="D28" s="46">
        <v>1</v>
      </c>
      <c r="E28" s="33">
        <v>0</v>
      </c>
      <c r="F28" s="33">
        <v>5</v>
      </c>
      <c r="G28" s="33">
        <v>0</v>
      </c>
      <c r="H28" s="93">
        <v>12</v>
      </c>
    </row>
    <row r="29" spans="1:8" s="34" customFormat="1" ht="12.75">
      <c r="A29" s="1" t="s">
        <v>140</v>
      </c>
      <c r="B29" s="96">
        <v>10</v>
      </c>
      <c r="C29" s="23">
        <v>1</v>
      </c>
      <c r="D29" s="46">
        <v>16</v>
      </c>
      <c r="E29" s="33">
        <v>18</v>
      </c>
      <c r="F29" s="33">
        <v>28</v>
      </c>
      <c r="G29" s="33">
        <v>52</v>
      </c>
      <c r="H29" s="93">
        <v>117</v>
      </c>
    </row>
    <row r="30" spans="1:8" s="34" customFormat="1" ht="12.75">
      <c r="A30" s="1" t="s">
        <v>141</v>
      </c>
      <c r="B30" s="96">
        <v>0</v>
      </c>
      <c r="C30" s="179">
        <v>1</v>
      </c>
      <c r="D30" s="180">
        <v>7</v>
      </c>
      <c r="E30" s="61">
        <v>14</v>
      </c>
      <c r="F30" s="61">
        <v>10</v>
      </c>
      <c r="G30" s="61">
        <v>20</v>
      </c>
      <c r="H30" s="97">
        <v>78</v>
      </c>
    </row>
    <row r="31" spans="1:8" ht="12.75">
      <c r="A31" s="8" t="s">
        <v>0</v>
      </c>
      <c r="B31" s="88">
        <f aca="true" t="shared" si="0" ref="B31:H31">SUM(B7:B30)</f>
        <v>118</v>
      </c>
      <c r="C31" s="20">
        <f t="shared" si="0"/>
        <v>22</v>
      </c>
      <c r="D31" s="20">
        <f t="shared" si="0"/>
        <v>232</v>
      </c>
      <c r="E31" s="20">
        <f t="shared" si="0"/>
        <v>576</v>
      </c>
      <c r="F31" s="20">
        <f t="shared" si="0"/>
        <v>302</v>
      </c>
      <c r="G31" s="20">
        <f t="shared" si="0"/>
        <v>523</v>
      </c>
      <c r="H31" s="94">
        <f t="shared" si="0"/>
        <v>1697</v>
      </c>
    </row>
    <row r="32" ht="12.75">
      <c r="A32" s="35"/>
    </row>
  </sheetData>
  <sheetProtection selectLockedCells="1"/>
  <mergeCells count="3">
    <mergeCell ref="B2:H2"/>
    <mergeCell ref="B3:H3"/>
    <mergeCell ref="B1:H1"/>
  </mergeCells>
  <printOptions horizontalCentered="1"/>
  <pageMargins left="0.7" right="0.7" top="0.75" bottom="0.75" header="0.3" footer="0.3"/>
  <pageSetup horizontalDpi="600" verticalDpi="600" orientation="landscape" pageOrder="overThenDown" r:id="rId1"/>
  <headerFooter alignWithMargins="0">
    <oddHeader>&amp;C&amp;"Helv,Bold"CASSIA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0" sqref="N30"/>
    </sheetView>
  </sheetViews>
  <sheetFormatPr defaultColWidth="9.140625" defaultRowHeight="12.75"/>
  <cols>
    <col min="1" max="1" width="14.421875" style="19" bestFit="1" customWidth="1"/>
    <col min="2" max="4" width="6.7109375" style="11" customWidth="1"/>
    <col min="5" max="5" width="11.7109375" style="11" bestFit="1" customWidth="1"/>
    <col min="6" max="14" width="6.7109375" style="11" customWidth="1"/>
    <col min="15" max="16384" width="9.140625" style="11" customWidth="1"/>
  </cols>
  <sheetData>
    <row r="1" spans="1:14" ht="12.75">
      <c r="A1" s="24"/>
      <c r="B1" s="185" t="s">
        <v>5</v>
      </c>
      <c r="C1" s="211"/>
      <c r="D1" s="212"/>
      <c r="E1" s="76" t="s">
        <v>6</v>
      </c>
      <c r="F1" s="214" t="s">
        <v>6</v>
      </c>
      <c r="G1" s="215"/>
      <c r="H1" s="216"/>
      <c r="I1" s="204" t="s">
        <v>7</v>
      </c>
      <c r="J1" s="205"/>
      <c r="K1" s="208" t="s">
        <v>8</v>
      </c>
      <c r="L1" s="184"/>
      <c r="M1" s="184"/>
      <c r="N1" s="209"/>
    </row>
    <row r="2" spans="1:14" s="26" customFormat="1" ht="12.75">
      <c r="A2" s="27"/>
      <c r="B2" s="197" t="s">
        <v>9</v>
      </c>
      <c r="C2" s="198"/>
      <c r="D2" s="213"/>
      <c r="E2" s="75" t="s">
        <v>10</v>
      </c>
      <c r="F2" s="217" t="s">
        <v>11</v>
      </c>
      <c r="G2" s="198"/>
      <c r="H2" s="213"/>
      <c r="I2" s="206" t="s">
        <v>12</v>
      </c>
      <c r="J2" s="207"/>
      <c r="K2" s="206" t="s">
        <v>13</v>
      </c>
      <c r="L2" s="210"/>
      <c r="M2" s="210"/>
      <c r="N2" s="207"/>
    </row>
    <row r="3" spans="1:14" ht="13.5" customHeight="1">
      <c r="A3" s="28"/>
      <c r="B3" s="2" t="s">
        <v>3</v>
      </c>
      <c r="C3" s="2" t="s">
        <v>3</v>
      </c>
      <c r="D3" s="89" t="s">
        <v>4</v>
      </c>
      <c r="E3" s="105" t="s">
        <v>4</v>
      </c>
      <c r="F3" s="83" t="s">
        <v>4</v>
      </c>
      <c r="G3" s="2" t="s">
        <v>4</v>
      </c>
      <c r="H3" s="89" t="s">
        <v>4</v>
      </c>
      <c r="I3" s="83" t="s">
        <v>3</v>
      </c>
      <c r="J3" s="117" t="s">
        <v>4</v>
      </c>
      <c r="K3" s="83" t="s">
        <v>3</v>
      </c>
      <c r="L3" s="3" t="s">
        <v>3</v>
      </c>
      <c r="M3" s="3" t="s">
        <v>4</v>
      </c>
      <c r="N3" s="117" t="s">
        <v>4</v>
      </c>
    </row>
    <row r="4" spans="1:14" s="12" customFormat="1" ht="87.75" customHeight="1" thickBot="1">
      <c r="A4" s="29" t="s">
        <v>16</v>
      </c>
      <c r="B4" s="4" t="s">
        <v>83</v>
      </c>
      <c r="C4" s="4" t="s">
        <v>84</v>
      </c>
      <c r="D4" s="103" t="s">
        <v>85</v>
      </c>
      <c r="E4" s="106" t="s">
        <v>48</v>
      </c>
      <c r="F4" s="111" t="s">
        <v>86</v>
      </c>
      <c r="G4" s="4" t="s">
        <v>87</v>
      </c>
      <c r="H4" s="103" t="s">
        <v>88</v>
      </c>
      <c r="I4" s="111" t="s">
        <v>49</v>
      </c>
      <c r="J4" s="118" t="s">
        <v>41</v>
      </c>
      <c r="K4" s="111" t="s">
        <v>89</v>
      </c>
      <c r="L4" s="5" t="s">
        <v>90</v>
      </c>
      <c r="M4" s="5" t="s">
        <v>91</v>
      </c>
      <c r="N4" s="118" t="s">
        <v>50</v>
      </c>
    </row>
    <row r="5" spans="1:14" s="16" customFormat="1" ht="13.5" thickBot="1">
      <c r="A5" s="13"/>
      <c r="B5" s="14"/>
      <c r="C5" s="14"/>
      <c r="D5" s="91"/>
      <c r="E5" s="14"/>
      <c r="F5" s="85"/>
      <c r="G5" s="14"/>
      <c r="H5" s="91"/>
      <c r="I5" s="85"/>
      <c r="J5" s="91"/>
      <c r="K5" s="85"/>
      <c r="L5" s="14"/>
      <c r="M5" s="14"/>
      <c r="N5" s="91"/>
    </row>
    <row r="6" spans="1:14" s="16" customFormat="1" ht="12.75">
      <c r="A6" s="1" t="s">
        <v>142</v>
      </c>
      <c r="B6" s="39">
        <v>4</v>
      </c>
      <c r="C6" s="21">
        <v>4</v>
      </c>
      <c r="D6" s="115">
        <v>68</v>
      </c>
      <c r="E6" s="56">
        <v>70</v>
      </c>
      <c r="F6" s="86">
        <v>22</v>
      </c>
      <c r="G6" s="31">
        <v>24</v>
      </c>
      <c r="H6" s="115">
        <v>26</v>
      </c>
      <c r="I6" s="95">
        <v>6</v>
      </c>
      <c r="J6" s="92">
        <v>69</v>
      </c>
      <c r="K6" s="95">
        <v>2</v>
      </c>
      <c r="L6" s="21">
        <v>6</v>
      </c>
      <c r="M6" s="45">
        <v>29</v>
      </c>
      <c r="N6" s="92">
        <v>43</v>
      </c>
    </row>
    <row r="7" spans="1:14" s="16" customFormat="1" ht="12.75">
      <c r="A7" s="1" t="s">
        <v>143</v>
      </c>
      <c r="B7" s="63">
        <v>1</v>
      </c>
      <c r="C7" s="23">
        <v>5</v>
      </c>
      <c r="D7" s="116">
        <v>97</v>
      </c>
      <c r="E7" s="57">
        <v>90</v>
      </c>
      <c r="F7" s="87">
        <v>39</v>
      </c>
      <c r="G7" s="33">
        <v>31</v>
      </c>
      <c r="H7" s="116">
        <v>26</v>
      </c>
      <c r="I7" s="96">
        <v>5</v>
      </c>
      <c r="J7" s="93">
        <v>99</v>
      </c>
      <c r="K7" s="96">
        <v>1</v>
      </c>
      <c r="L7" s="23">
        <v>5</v>
      </c>
      <c r="M7" s="46">
        <v>41</v>
      </c>
      <c r="N7" s="93">
        <v>59</v>
      </c>
    </row>
    <row r="8" spans="1:14" s="16" customFormat="1" ht="12.75">
      <c r="A8" s="1" t="s">
        <v>126</v>
      </c>
      <c r="B8" s="63">
        <v>1</v>
      </c>
      <c r="C8" s="23">
        <v>9</v>
      </c>
      <c r="D8" s="116">
        <v>181</v>
      </c>
      <c r="E8" s="57">
        <v>180</v>
      </c>
      <c r="F8" s="87">
        <v>66</v>
      </c>
      <c r="G8" s="33">
        <v>78</v>
      </c>
      <c r="H8" s="116">
        <v>40</v>
      </c>
      <c r="I8" s="96">
        <v>10</v>
      </c>
      <c r="J8" s="93">
        <v>182</v>
      </c>
      <c r="K8" s="96">
        <v>3</v>
      </c>
      <c r="L8" s="23">
        <v>7</v>
      </c>
      <c r="M8" s="46">
        <v>75</v>
      </c>
      <c r="N8" s="93">
        <v>113</v>
      </c>
    </row>
    <row r="9" spans="1:14" s="16" customFormat="1" ht="12.75">
      <c r="A9" s="1" t="s">
        <v>127</v>
      </c>
      <c r="B9" s="63">
        <v>2</v>
      </c>
      <c r="C9" s="23">
        <v>13</v>
      </c>
      <c r="D9" s="116">
        <v>303</v>
      </c>
      <c r="E9" s="57">
        <v>302</v>
      </c>
      <c r="F9" s="87">
        <v>139</v>
      </c>
      <c r="G9" s="33">
        <v>97</v>
      </c>
      <c r="H9" s="116">
        <v>73</v>
      </c>
      <c r="I9" s="96">
        <v>15</v>
      </c>
      <c r="J9" s="93">
        <v>305</v>
      </c>
      <c r="K9" s="96">
        <v>3</v>
      </c>
      <c r="L9" s="23">
        <v>10</v>
      </c>
      <c r="M9" s="46">
        <v>148</v>
      </c>
      <c r="N9" s="93">
        <v>180</v>
      </c>
    </row>
    <row r="10" spans="1:14" s="16" customFormat="1" ht="12.75">
      <c r="A10" s="1" t="s">
        <v>128</v>
      </c>
      <c r="B10" s="63">
        <v>2</v>
      </c>
      <c r="C10" s="23">
        <v>10</v>
      </c>
      <c r="D10" s="116">
        <v>147</v>
      </c>
      <c r="E10" s="57">
        <v>147</v>
      </c>
      <c r="F10" s="87">
        <v>69</v>
      </c>
      <c r="G10" s="33">
        <v>37</v>
      </c>
      <c r="H10" s="116">
        <v>48</v>
      </c>
      <c r="I10" s="96">
        <v>8</v>
      </c>
      <c r="J10" s="93">
        <v>149</v>
      </c>
      <c r="K10" s="96">
        <v>0</v>
      </c>
      <c r="L10" s="23">
        <v>10</v>
      </c>
      <c r="M10" s="46">
        <v>65</v>
      </c>
      <c r="N10" s="93">
        <v>91</v>
      </c>
    </row>
    <row r="11" spans="1:14" s="16" customFormat="1" ht="12.75">
      <c r="A11" s="1" t="s">
        <v>144</v>
      </c>
      <c r="B11" s="63">
        <v>3</v>
      </c>
      <c r="C11" s="23">
        <v>12</v>
      </c>
      <c r="D11" s="116">
        <v>191</v>
      </c>
      <c r="E11" s="57">
        <v>193</v>
      </c>
      <c r="F11" s="87">
        <v>100</v>
      </c>
      <c r="G11" s="33">
        <v>40</v>
      </c>
      <c r="H11" s="116">
        <v>54</v>
      </c>
      <c r="I11" s="96">
        <v>13</v>
      </c>
      <c r="J11" s="93">
        <v>190</v>
      </c>
      <c r="K11" s="96">
        <v>0</v>
      </c>
      <c r="L11" s="23">
        <v>16</v>
      </c>
      <c r="M11" s="46">
        <v>76</v>
      </c>
      <c r="N11" s="93">
        <v>126</v>
      </c>
    </row>
    <row r="12" spans="1:14" s="16" customFormat="1" ht="12.75">
      <c r="A12" s="1" t="s">
        <v>129</v>
      </c>
      <c r="B12" s="63">
        <v>5</v>
      </c>
      <c r="C12" s="23">
        <v>2</v>
      </c>
      <c r="D12" s="116">
        <v>127</v>
      </c>
      <c r="E12" s="57">
        <v>126</v>
      </c>
      <c r="F12" s="87">
        <v>58</v>
      </c>
      <c r="G12" s="33">
        <v>40</v>
      </c>
      <c r="H12" s="116">
        <v>33</v>
      </c>
      <c r="I12" s="96">
        <v>6</v>
      </c>
      <c r="J12" s="93">
        <v>123</v>
      </c>
      <c r="K12" s="96">
        <v>2</v>
      </c>
      <c r="L12" s="23">
        <v>5</v>
      </c>
      <c r="M12" s="46">
        <v>68</v>
      </c>
      <c r="N12" s="93">
        <v>66</v>
      </c>
    </row>
    <row r="13" spans="1:14" s="16" customFormat="1" ht="12.75">
      <c r="A13" s="1" t="s">
        <v>130</v>
      </c>
      <c r="B13" s="63">
        <v>2</v>
      </c>
      <c r="C13" s="23">
        <v>3</v>
      </c>
      <c r="D13" s="116">
        <v>50</v>
      </c>
      <c r="E13" s="57">
        <v>49</v>
      </c>
      <c r="F13" s="87">
        <v>20</v>
      </c>
      <c r="G13" s="33">
        <v>20</v>
      </c>
      <c r="H13" s="116">
        <v>9</v>
      </c>
      <c r="I13" s="96">
        <v>4</v>
      </c>
      <c r="J13" s="93">
        <v>48</v>
      </c>
      <c r="K13" s="96">
        <v>0</v>
      </c>
      <c r="L13" s="23">
        <v>4</v>
      </c>
      <c r="M13" s="46">
        <v>27</v>
      </c>
      <c r="N13" s="93">
        <v>27</v>
      </c>
    </row>
    <row r="14" spans="1:14" s="16" customFormat="1" ht="12.75">
      <c r="A14" s="1" t="s">
        <v>145</v>
      </c>
      <c r="B14" s="63">
        <v>0</v>
      </c>
      <c r="C14" s="178">
        <v>0</v>
      </c>
      <c r="D14" s="116">
        <v>13</v>
      </c>
      <c r="E14" s="57">
        <v>12</v>
      </c>
      <c r="F14" s="87">
        <v>4</v>
      </c>
      <c r="G14" s="33">
        <v>9</v>
      </c>
      <c r="H14" s="116">
        <v>1</v>
      </c>
      <c r="I14" s="96">
        <v>0</v>
      </c>
      <c r="J14" s="93">
        <v>13</v>
      </c>
      <c r="K14" s="96">
        <v>0</v>
      </c>
      <c r="L14" s="23">
        <v>0</v>
      </c>
      <c r="M14" s="46">
        <v>6</v>
      </c>
      <c r="N14" s="93">
        <v>8</v>
      </c>
    </row>
    <row r="15" spans="1:14" s="16" customFormat="1" ht="12.75">
      <c r="A15" s="1" t="s">
        <v>131</v>
      </c>
      <c r="B15" s="63">
        <v>3</v>
      </c>
      <c r="C15" s="23">
        <v>7</v>
      </c>
      <c r="D15" s="116">
        <v>260</v>
      </c>
      <c r="E15" s="57">
        <v>258</v>
      </c>
      <c r="F15" s="87">
        <v>91</v>
      </c>
      <c r="G15" s="33">
        <v>85</v>
      </c>
      <c r="H15" s="116">
        <v>80</v>
      </c>
      <c r="I15" s="96">
        <v>10</v>
      </c>
      <c r="J15" s="93">
        <v>258</v>
      </c>
      <c r="K15" s="96">
        <v>3</v>
      </c>
      <c r="L15" s="23">
        <v>8</v>
      </c>
      <c r="M15" s="46">
        <v>119</v>
      </c>
      <c r="N15" s="93">
        <v>156</v>
      </c>
    </row>
    <row r="16" spans="1:14" s="16" customFormat="1" ht="12.75">
      <c r="A16" s="1" t="s">
        <v>132</v>
      </c>
      <c r="B16" s="63">
        <v>2</v>
      </c>
      <c r="C16" s="23">
        <v>0</v>
      </c>
      <c r="D16" s="116">
        <v>51</v>
      </c>
      <c r="E16" s="57">
        <v>51</v>
      </c>
      <c r="F16" s="87">
        <v>27</v>
      </c>
      <c r="G16" s="33">
        <v>14</v>
      </c>
      <c r="H16" s="116">
        <v>11</v>
      </c>
      <c r="I16" s="96">
        <v>2</v>
      </c>
      <c r="J16" s="93">
        <v>53</v>
      </c>
      <c r="K16" s="96">
        <v>0</v>
      </c>
      <c r="L16" s="23">
        <v>2</v>
      </c>
      <c r="M16" s="46">
        <v>23</v>
      </c>
      <c r="N16" s="93">
        <v>35</v>
      </c>
    </row>
    <row r="17" spans="1:14" s="16" customFormat="1" ht="12.75">
      <c r="A17" s="1" t="s">
        <v>133</v>
      </c>
      <c r="B17" s="63">
        <v>3</v>
      </c>
      <c r="C17" s="23">
        <v>2</v>
      </c>
      <c r="D17" s="116">
        <v>195</v>
      </c>
      <c r="E17" s="57">
        <v>194</v>
      </c>
      <c r="F17" s="87">
        <v>77</v>
      </c>
      <c r="G17" s="33">
        <v>54</v>
      </c>
      <c r="H17" s="116">
        <v>52</v>
      </c>
      <c r="I17" s="96">
        <v>4</v>
      </c>
      <c r="J17" s="93">
        <v>195</v>
      </c>
      <c r="K17" s="96">
        <v>1</v>
      </c>
      <c r="L17" s="23">
        <v>4</v>
      </c>
      <c r="M17" s="46">
        <v>64</v>
      </c>
      <c r="N17" s="93">
        <v>135</v>
      </c>
    </row>
    <row r="18" spans="1:14" s="16" customFormat="1" ht="12.75">
      <c r="A18" s="1" t="s">
        <v>146</v>
      </c>
      <c r="B18" s="63">
        <v>0</v>
      </c>
      <c r="C18" s="23">
        <v>0</v>
      </c>
      <c r="D18" s="116">
        <v>47</v>
      </c>
      <c r="E18" s="57">
        <v>45</v>
      </c>
      <c r="F18" s="87">
        <v>19</v>
      </c>
      <c r="G18" s="33">
        <v>16</v>
      </c>
      <c r="H18" s="116">
        <v>6</v>
      </c>
      <c r="I18" s="96">
        <v>0</v>
      </c>
      <c r="J18" s="93">
        <v>46</v>
      </c>
      <c r="K18" s="96">
        <v>0</v>
      </c>
      <c r="L18" s="23">
        <v>0</v>
      </c>
      <c r="M18" s="46">
        <v>14</v>
      </c>
      <c r="N18" s="93">
        <v>29</v>
      </c>
    </row>
    <row r="19" spans="1:14" s="16" customFormat="1" ht="12.75">
      <c r="A19" s="1" t="s">
        <v>134</v>
      </c>
      <c r="B19" s="63">
        <v>0</v>
      </c>
      <c r="C19" s="23">
        <v>2</v>
      </c>
      <c r="D19" s="116">
        <v>84</v>
      </c>
      <c r="E19" s="57">
        <v>86</v>
      </c>
      <c r="F19" s="87">
        <v>28</v>
      </c>
      <c r="G19" s="33">
        <v>14</v>
      </c>
      <c r="H19" s="116">
        <v>34</v>
      </c>
      <c r="I19" s="96">
        <v>2</v>
      </c>
      <c r="J19" s="93">
        <v>85</v>
      </c>
      <c r="K19" s="96">
        <v>0</v>
      </c>
      <c r="L19" s="23">
        <v>3</v>
      </c>
      <c r="M19" s="46">
        <v>30</v>
      </c>
      <c r="N19" s="93">
        <v>55</v>
      </c>
    </row>
    <row r="20" spans="1:14" s="16" customFormat="1" ht="12.75">
      <c r="A20" s="1" t="s">
        <v>147</v>
      </c>
      <c r="B20" s="63">
        <v>0</v>
      </c>
      <c r="C20" s="23">
        <v>0</v>
      </c>
      <c r="D20" s="116">
        <v>91</v>
      </c>
      <c r="E20" s="57">
        <v>88</v>
      </c>
      <c r="F20" s="87">
        <v>40</v>
      </c>
      <c r="G20" s="33">
        <v>27</v>
      </c>
      <c r="H20" s="116">
        <v>20</v>
      </c>
      <c r="I20" s="96">
        <v>0</v>
      </c>
      <c r="J20" s="93">
        <v>92</v>
      </c>
      <c r="K20" s="96">
        <v>0</v>
      </c>
      <c r="L20" s="23">
        <v>0</v>
      </c>
      <c r="M20" s="46">
        <v>38</v>
      </c>
      <c r="N20" s="93">
        <v>51</v>
      </c>
    </row>
    <row r="21" spans="1:14" s="16" customFormat="1" ht="12.75">
      <c r="A21" s="1" t="s">
        <v>135</v>
      </c>
      <c r="B21" s="63">
        <v>2</v>
      </c>
      <c r="C21" s="23">
        <v>5</v>
      </c>
      <c r="D21" s="116">
        <v>109</v>
      </c>
      <c r="E21" s="57">
        <v>111</v>
      </c>
      <c r="F21" s="87">
        <v>47</v>
      </c>
      <c r="G21" s="33">
        <v>41</v>
      </c>
      <c r="H21" s="116">
        <v>29</v>
      </c>
      <c r="I21" s="96">
        <v>5</v>
      </c>
      <c r="J21" s="93">
        <v>110</v>
      </c>
      <c r="K21" s="96">
        <v>2</v>
      </c>
      <c r="L21" s="23">
        <v>4</v>
      </c>
      <c r="M21" s="46">
        <v>57</v>
      </c>
      <c r="N21" s="93">
        <v>68</v>
      </c>
    </row>
    <row r="22" spans="1:14" s="16" customFormat="1" ht="12.75">
      <c r="A22" s="1" t="s">
        <v>136</v>
      </c>
      <c r="B22" s="63">
        <v>4</v>
      </c>
      <c r="C22" s="23">
        <v>4</v>
      </c>
      <c r="D22" s="116">
        <v>152</v>
      </c>
      <c r="E22" s="57">
        <v>155</v>
      </c>
      <c r="F22" s="87">
        <v>64</v>
      </c>
      <c r="G22" s="33">
        <v>52</v>
      </c>
      <c r="H22" s="116">
        <v>43</v>
      </c>
      <c r="I22" s="96">
        <v>5</v>
      </c>
      <c r="J22" s="93">
        <v>152</v>
      </c>
      <c r="K22" s="96">
        <v>1</v>
      </c>
      <c r="L22" s="23">
        <v>7</v>
      </c>
      <c r="M22" s="46">
        <v>77</v>
      </c>
      <c r="N22" s="93">
        <v>90</v>
      </c>
    </row>
    <row r="23" spans="1:14" s="16" customFormat="1" ht="12.75">
      <c r="A23" s="1" t="s">
        <v>148</v>
      </c>
      <c r="B23" s="63">
        <v>0</v>
      </c>
      <c r="C23" s="23">
        <v>0</v>
      </c>
      <c r="D23" s="116">
        <v>24</v>
      </c>
      <c r="E23" s="57">
        <v>24</v>
      </c>
      <c r="F23" s="87">
        <v>8</v>
      </c>
      <c r="G23" s="33">
        <v>8</v>
      </c>
      <c r="H23" s="116">
        <v>5</v>
      </c>
      <c r="I23" s="96">
        <v>0</v>
      </c>
      <c r="J23" s="93">
        <v>25</v>
      </c>
      <c r="K23" s="96">
        <v>0</v>
      </c>
      <c r="L23" s="23">
        <v>0</v>
      </c>
      <c r="M23" s="46">
        <v>9</v>
      </c>
      <c r="N23" s="93">
        <v>16</v>
      </c>
    </row>
    <row r="24" spans="1:14" s="16" customFormat="1" ht="12.75">
      <c r="A24" s="1" t="s">
        <v>137</v>
      </c>
      <c r="B24" s="63">
        <v>2</v>
      </c>
      <c r="C24" s="23">
        <v>1</v>
      </c>
      <c r="D24" s="116">
        <v>118</v>
      </c>
      <c r="E24" s="57">
        <v>118</v>
      </c>
      <c r="F24" s="87">
        <v>54</v>
      </c>
      <c r="G24" s="33">
        <v>23</v>
      </c>
      <c r="H24" s="116">
        <v>39</v>
      </c>
      <c r="I24" s="96">
        <v>2</v>
      </c>
      <c r="J24" s="93">
        <v>119</v>
      </c>
      <c r="K24" s="96">
        <v>1</v>
      </c>
      <c r="L24" s="23">
        <v>3</v>
      </c>
      <c r="M24" s="46">
        <v>51</v>
      </c>
      <c r="N24" s="93">
        <v>72</v>
      </c>
    </row>
    <row r="25" spans="1:14" s="16" customFormat="1" ht="12.75">
      <c r="A25" s="1" t="s">
        <v>149</v>
      </c>
      <c r="B25" s="63">
        <v>3</v>
      </c>
      <c r="C25" s="23">
        <v>2</v>
      </c>
      <c r="D25" s="116">
        <v>215</v>
      </c>
      <c r="E25" s="57">
        <v>216</v>
      </c>
      <c r="F25" s="87">
        <v>112</v>
      </c>
      <c r="G25" s="33">
        <v>60</v>
      </c>
      <c r="H25" s="116">
        <v>45</v>
      </c>
      <c r="I25" s="96">
        <v>4</v>
      </c>
      <c r="J25" s="93">
        <v>214</v>
      </c>
      <c r="K25" s="96">
        <v>1</v>
      </c>
      <c r="L25" s="23">
        <v>4</v>
      </c>
      <c r="M25" s="46">
        <v>91</v>
      </c>
      <c r="N25" s="93">
        <v>133</v>
      </c>
    </row>
    <row r="26" spans="1:14" s="34" customFormat="1" ht="12.75">
      <c r="A26" s="1" t="s">
        <v>150</v>
      </c>
      <c r="B26" s="63">
        <v>3</v>
      </c>
      <c r="C26" s="23">
        <v>5</v>
      </c>
      <c r="D26" s="116">
        <v>290</v>
      </c>
      <c r="E26" s="57">
        <v>281</v>
      </c>
      <c r="F26" s="87">
        <v>111</v>
      </c>
      <c r="G26" s="33">
        <v>89</v>
      </c>
      <c r="H26" s="116">
        <v>96</v>
      </c>
      <c r="I26" s="96">
        <v>7</v>
      </c>
      <c r="J26" s="93">
        <v>289</v>
      </c>
      <c r="K26" s="96">
        <v>0</v>
      </c>
      <c r="L26" s="23">
        <v>8</v>
      </c>
      <c r="M26" s="46">
        <v>135</v>
      </c>
      <c r="N26" s="93">
        <v>171</v>
      </c>
    </row>
    <row r="27" spans="1:14" s="34" customFormat="1" ht="12.75">
      <c r="A27" s="1" t="s">
        <v>139</v>
      </c>
      <c r="B27" s="63">
        <v>0</v>
      </c>
      <c r="C27" s="23">
        <v>1</v>
      </c>
      <c r="D27" s="116">
        <v>19</v>
      </c>
      <c r="E27" s="57">
        <v>19</v>
      </c>
      <c r="F27" s="87">
        <v>11</v>
      </c>
      <c r="G27" s="33">
        <v>3</v>
      </c>
      <c r="H27" s="116">
        <v>3</v>
      </c>
      <c r="I27" s="96">
        <v>1</v>
      </c>
      <c r="J27" s="93">
        <v>19</v>
      </c>
      <c r="K27" s="96">
        <v>0</v>
      </c>
      <c r="L27" s="23">
        <v>1</v>
      </c>
      <c r="M27" s="46">
        <v>4</v>
      </c>
      <c r="N27" s="93">
        <v>18</v>
      </c>
    </row>
    <row r="28" spans="1:14" s="34" customFormat="1" ht="12.75">
      <c r="A28" s="1" t="s">
        <v>140</v>
      </c>
      <c r="B28" s="63">
        <v>2</v>
      </c>
      <c r="C28" s="23">
        <v>7</v>
      </c>
      <c r="D28" s="116">
        <v>220</v>
      </c>
      <c r="E28" s="57">
        <v>219</v>
      </c>
      <c r="F28" s="87">
        <v>90</v>
      </c>
      <c r="G28" s="33">
        <v>74</v>
      </c>
      <c r="H28" s="116">
        <v>57</v>
      </c>
      <c r="I28" s="96">
        <v>9</v>
      </c>
      <c r="J28" s="93">
        <v>217</v>
      </c>
      <c r="K28" s="96">
        <v>3</v>
      </c>
      <c r="L28" s="23">
        <v>9</v>
      </c>
      <c r="M28" s="46">
        <v>103</v>
      </c>
      <c r="N28" s="93">
        <v>136</v>
      </c>
    </row>
    <row r="29" spans="1:14" s="34" customFormat="1" ht="12.75">
      <c r="A29" s="1" t="s">
        <v>141</v>
      </c>
      <c r="B29" s="63">
        <v>0</v>
      </c>
      <c r="C29" s="179">
        <v>1</v>
      </c>
      <c r="D29" s="177">
        <v>124</v>
      </c>
      <c r="E29" s="107">
        <v>123</v>
      </c>
      <c r="F29" s="114">
        <v>57</v>
      </c>
      <c r="G29" s="61">
        <v>34</v>
      </c>
      <c r="H29" s="116">
        <v>37</v>
      </c>
      <c r="I29" s="96">
        <v>1</v>
      </c>
      <c r="J29" s="97">
        <v>124</v>
      </c>
      <c r="K29" s="96">
        <v>0</v>
      </c>
      <c r="L29" s="179">
        <v>1</v>
      </c>
      <c r="M29" s="46">
        <v>51</v>
      </c>
      <c r="N29" s="93">
        <v>81</v>
      </c>
    </row>
    <row r="30" spans="1:14" ht="12.75">
      <c r="A30" s="8" t="s">
        <v>0</v>
      </c>
      <c r="B30" s="20">
        <f aca="true" t="shared" si="0" ref="B30:H30">SUM(B6:B29)</f>
        <v>44</v>
      </c>
      <c r="C30" s="20">
        <f t="shared" si="0"/>
        <v>95</v>
      </c>
      <c r="D30" s="94">
        <f t="shared" si="0"/>
        <v>3176</v>
      </c>
      <c r="E30" s="108">
        <f t="shared" si="0"/>
        <v>3157</v>
      </c>
      <c r="F30" s="88">
        <f t="shared" si="0"/>
        <v>1353</v>
      </c>
      <c r="G30" s="20">
        <f t="shared" si="0"/>
        <v>970</v>
      </c>
      <c r="H30" s="94">
        <f t="shared" si="0"/>
        <v>867</v>
      </c>
      <c r="I30" s="88">
        <f aca="true" t="shared" si="1" ref="I30:N30">SUM(I6:I29)</f>
        <v>119</v>
      </c>
      <c r="J30" s="94">
        <f t="shared" si="1"/>
        <v>3176</v>
      </c>
      <c r="K30" s="88">
        <f t="shared" si="1"/>
        <v>23</v>
      </c>
      <c r="L30" s="20">
        <f t="shared" si="1"/>
        <v>117</v>
      </c>
      <c r="M30" s="20">
        <f t="shared" si="1"/>
        <v>1401</v>
      </c>
      <c r="N30" s="94">
        <f t="shared" si="1"/>
        <v>1959</v>
      </c>
    </row>
    <row r="31" spans="1:9" ht="12.75">
      <c r="A31" s="35"/>
      <c r="B31" s="52"/>
      <c r="C31" s="52"/>
      <c r="D31" s="52"/>
      <c r="E31" s="52"/>
      <c r="F31" s="52"/>
      <c r="G31" s="52"/>
      <c r="H31" s="52"/>
      <c r="I31" s="52"/>
    </row>
  </sheetData>
  <sheetProtection selectLockedCells="1"/>
  <mergeCells count="8">
    <mergeCell ref="I1:J1"/>
    <mergeCell ref="I2:J2"/>
    <mergeCell ref="K1:N1"/>
    <mergeCell ref="K2:N2"/>
    <mergeCell ref="B1:D1"/>
    <mergeCell ref="B2:D2"/>
    <mergeCell ref="F1:H1"/>
    <mergeCell ref="F2:H2"/>
  </mergeCells>
  <printOptions horizontalCentered="1"/>
  <pageMargins left="0.7" right="0.7" top="0.75" bottom="0.75" header="0.3" footer="0.3"/>
  <pageSetup horizontalDpi="600" verticalDpi="600" orientation="landscape" pageOrder="overThenDown" r:id="rId1"/>
  <headerFooter alignWithMargins="0">
    <oddHeader>&amp;C&amp;"Helv,Bold"CASSIA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1" sqref="H31"/>
    </sheetView>
  </sheetViews>
  <sheetFormatPr defaultColWidth="9.140625" defaultRowHeight="12.75"/>
  <cols>
    <col min="1" max="1" width="14.421875" style="19" bestFit="1" customWidth="1"/>
    <col min="2" max="2" width="13.7109375" style="11" bestFit="1" customWidth="1"/>
    <col min="3" max="3" width="13.7109375" style="11" customWidth="1"/>
    <col min="4" max="4" width="14.28125" style="11" bestFit="1" customWidth="1"/>
    <col min="5" max="9" width="7.7109375" style="11" customWidth="1"/>
    <col min="10" max="16384" width="9.140625" style="11" customWidth="1"/>
  </cols>
  <sheetData>
    <row r="1" spans="1:9" ht="12.75">
      <c r="A1" s="60"/>
      <c r="B1" s="101" t="s">
        <v>92</v>
      </c>
      <c r="C1" s="218" t="s">
        <v>19</v>
      </c>
      <c r="D1" s="212"/>
      <c r="E1" s="221"/>
      <c r="F1" s="221"/>
      <c r="G1" s="221"/>
      <c r="H1" s="221"/>
      <c r="I1" s="222"/>
    </row>
    <row r="2" spans="1:9" ht="12.75">
      <c r="A2" s="53"/>
      <c r="B2" s="102" t="s">
        <v>93</v>
      </c>
      <c r="C2" s="217" t="s">
        <v>26</v>
      </c>
      <c r="D2" s="213"/>
      <c r="E2" s="196" t="s">
        <v>14</v>
      </c>
      <c r="F2" s="196"/>
      <c r="G2" s="196"/>
      <c r="H2" s="196"/>
      <c r="I2" s="220"/>
    </row>
    <row r="3" spans="1:9" s="26" customFormat="1" ht="12.75">
      <c r="A3" s="27"/>
      <c r="B3" s="122" t="s">
        <v>25</v>
      </c>
      <c r="C3" s="181" t="s">
        <v>25</v>
      </c>
      <c r="D3" s="125" t="s">
        <v>25</v>
      </c>
      <c r="E3" s="196" t="s">
        <v>15</v>
      </c>
      <c r="F3" s="196"/>
      <c r="G3" s="196"/>
      <c r="H3" s="196"/>
      <c r="I3" s="220"/>
    </row>
    <row r="4" spans="1:9" ht="13.5" customHeight="1">
      <c r="A4" s="28"/>
      <c r="B4" s="123" t="s">
        <v>59</v>
      </c>
      <c r="C4" s="182" t="s">
        <v>94</v>
      </c>
      <c r="D4" s="125" t="s">
        <v>95</v>
      </c>
      <c r="E4" s="9"/>
      <c r="F4" s="9"/>
      <c r="G4" s="9"/>
      <c r="H4" s="9"/>
      <c r="I4" s="10"/>
    </row>
    <row r="5" spans="1:9" s="12" customFormat="1" ht="104.25" thickBot="1">
      <c r="A5" s="29" t="s">
        <v>16</v>
      </c>
      <c r="B5" s="90" t="s">
        <v>59</v>
      </c>
      <c r="C5" s="84" t="s">
        <v>94</v>
      </c>
      <c r="D5" s="126" t="s">
        <v>95</v>
      </c>
      <c r="E5" s="121" t="s">
        <v>21</v>
      </c>
      <c r="F5" s="7" t="s">
        <v>22</v>
      </c>
      <c r="G5" s="7" t="s">
        <v>27</v>
      </c>
      <c r="H5" s="7" t="s">
        <v>28</v>
      </c>
      <c r="I5" s="4" t="s">
        <v>23</v>
      </c>
    </row>
    <row r="6" spans="1:9" s="16" customFormat="1" ht="13.5" thickBot="1">
      <c r="A6" s="13"/>
      <c r="B6" s="91"/>
      <c r="C6" s="124"/>
      <c r="D6" s="91"/>
      <c r="E6" s="14"/>
      <c r="F6" s="14"/>
      <c r="G6" s="14"/>
      <c r="H6" s="14"/>
      <c r="I6" s="15"/>
    </row>
    <row r="7" spans="1:9" s="16" customFormat="1" ht="12.75">
      <c r="A7" s="1" t="s">
        <v>142</v>
      </c>
      <c r="B7" s="115">
        <v>75</v>
      </c>
      <c r="C7" s="119">
        <v>75</v>
      </c>
      <c r="D7" s="115">
        <v>75</v>
      </c>
      <c r="E7" s="47">
        <v>455</v>
      </c>
      <c r="F7" s="21">
        <v>5</v>
      </c>
      <c r="G7" s="43">
        <f>IF(F7&lt;&gt;0,F7+E7,"")</f>
        <v>460</v>
      </c>
      <c r="H7" s="21">
        <v>84</v>
      </c>
      <c r="I7" s="22">
        <f>IF(H7&lt;&gt;0,H7/G7,"")</f>
        <v>0.1826086956521739</v>
      </c>
    </row>
    <row r="8" spans="1:9" s="16" customFormat="1" ht="12.75">
      <c r="A8" s="1" t="s">
        <v>143</v>
      </c>
      <c r="B8" s="116">
        <v>101</v>
      </c>
      <c r="C8" s="120">
        <v>100</v>
      </c>
      <c r="D8" s="116">
        <v>100</v>
      </c>
      <c r="E8" s="48">
        <v>357</v>
      </c>
      <c r="F8" s="23">
        <v>10</v>
      </c>
      <c r="G8" s="44">
        <f aca="true" t="shared" si="0" ref="G8:G30">IF(F8&lt;&gt;0,F8+E8,"")</f>
        <v>367</v>
      </c>
      <c r="H8" s="23">
        <v>116</v>
      </c>
      <c r="I8" s="22">
        <f aca="true" t="shared" si="1" ref="I8:I30">IF(H8&lt;&gt;0,H8/G8,"")</f>
        <v>0.31607629427792916</v>
      </c>
    </row>
    <row r="9" spans="1:9" s="16" customFormat="1" ht="12.75">
      <c r="A9" s="1" t="s">
        <v>126</v>
      </c>
      <c r="B9" s="116">
        <v>185</v>
      </c>
      <c r="C9" s="120">
        <v>182</v>
      </c>
      <c r="D9" s="116">
        <v>180</v>
      </c>
      <c r="E9" s="48">
        <v>665</v>
      </c>
      <c r="F9" s="23">
        <v>8</v>
      </c>
      <c r="G9" s="44">
        <f t="shared" si="0"/>
        <v>673</v>
      </c>
      <c r="H9" s="23">
        <v>210</v>
      </c>
      <c r="I9" s="22">
        <f t="shared" si="1"/>
        <v>0.31203566121842496</v>
      </c>
    </row>
    <row r="10" spans="1:9" s="16" customFormat="1" ht="12.75">
      <c r="A10" s="1" t="s">
        <v>127</v>
      </c>
      <c r="B10" s="116">
        <v>314</v>
      </c>
      <c r="C10" s="120">
        <v>312</v>
      </c>
      <c r="D10" s="116">
        <v>309</v>
      </c>
      <c r="E10" s="48">
        <v>769</v>
      </c>
      <c r="F10" s="23">
        <v>19</v>
      </c>
      <c r="G10" s="44">
        <f t="shared" si="0"/>
        <v>788</v>
      </c>
      <c r="H10" s="23">
        <v>357</v>
      </c>
      <c r="I10" s="22">
        <f t="shared" si="1"/>
        <v>0.4530456852791878</v>
      </c>
    </row>
    <row r="11" spans="1:9" s="16" customFormat="1" ht="12.75">
      <c r="A11" s="1" t="s">
        <v>128</v>
      </c>
      <c r="B11" s="116">
        <v>156</v>
      </c>
      <c r="C11" s="120">
        <v>156</v>
      </c>
      <c r="D11" s="116">
        <v>156</v>
      </c>
      <c r="E11" s="48">
        <v>600</v>
      </c>
      <c r="F11" s="23">
        <v>3</v>
      </c>
      <c r="G11" s="44">
        <f t="shared" si="0"/>
        <v>603</v>
      </c>
      <c r="H11" s="23">
        <v>182</v>
      </c>
      <c r="I11" s="22">
        <f t="shared" si="1"/>
        <v>0.3018242122719735</v>
      </c>
    </row>
    <row r="12" spans="1:9" s="16" customFormat="1" ht="12.75">
      <c r="A12" s="1" t="s">
        <v>144</v>
      </c>
      <c r="B12" s="116">
        <v>203</v>
      </c>
      <c r="C12" s="120">
        <v>196</v>
      </c>
      <c r="D12" s="116">
        <v>203</v>
      </c>
      <c r="E12" s="48">
        <v>712</v>
      </c>
      <c r="F12" s="23">
        <v>8</v>
      </c>
      <c r="G12" s="44">
        <f t="shared" si="0"/>
        <v>720</v>
      </c>
      <c r="H12" s="23">
        <v>231</v>
      </c>
      <c r="I12" s="22">
        <f t="shared" si="1"/>
        <v>0.32083333333333336</v>
      </c>
    </row>
    <row r="13" spans="1:9" s="16" customFormat="1" ht="12.75">
      <c r="A13" s="1" t="s">
        <v>129</v>
      </c>
      <c r="B13" s="116">
        <v>127</v>
      </c>
      <c r="C13" s="120">
        <v>125</v>
      </c>
      <c r="D13" s="116">
        <v>129</v>
      </c>
      <c r="E13" s="48">
        <v>336</v>
      </c>
      <c r="F13" s="23">
        <v>15</v>
      </c>
      <c r="G13" s="44">
        <f t="shared" si="0"/>
        <v>351</v>
      </c>
      <c r="H13" s="23">
        <v>155</v>
      </c>
      <c r="I13" s="22">
        <f t="shared" si="1"/>
        <v>0.4415954415954416</v>
      </c>
    </row>
    <row r="14" spans="1:9" s="16" customFormat="1" ht="12.75">
      <c r="A14" s="1" t="s">
        <v>130</v>
      </c>
      <c r="B14" s="116">
        <v>51</v>
      </c>
      <c r="C14" s="120">
        <v>51</v>
      </c>
      <c r="D14" s="116">
        <v>51</v>
      </c>
      <c r="E14" s="48">
        <v>110</v>
      </c>
      <c r="F14" s="23">
        <v>1</v>
      </c>
      <c r="G14" s="44">
        <f t="shared" si="0"/>
        <v>111</v>
      </c>
      <c r="H14" s="23">
        <v>69</v>
      </c>
      <c r="I14" s="22">
        <f t="shared" si="1"/>
        <v>0.6216216216216216</v>
      </c>
    </row>
    <row r="15" spans="1:9" s="16" customFormat="1" ht="12.75">
      <c r="A15" s="1" t="s">
        <v>145</v>
      </c>
      <c r="B15" s="116">
        <v>14</v>
      </c>
      <c r="C15" s="120">
        <v>14</v>
      </c>
      <c r="D15" s="116">
        <v>15</v>
      </c>
      <c r="E15" s="48">
        <v>46</v>
      </c>
      <c r="F15" s="23">
        <v>0</v>
      </c>
      <c r="G15" s="44">
        <v>46</v>
      </c>
      <c r="H15" s="23">
        <v>16</v>
      </c>
      <c r="I15" s="22">
        <f t="shared" si="1"/>
        <v>0.34782608695652173</v>
      </c>
    </row>
    <row r="16" spans="1:9" s="16" customFormat="1" ht="12.75">
      <c r="A16" s="1" t="s">
        <v>131</v>
      </c>
      <c r="B16" s="116">
        <v>265</v>
      </c>
      <c r="C16" s="120">
        <v>260</v>
      </c>
      <c r="D16" s="116">
        <v>255</v>
      </c>
      <c r="E16" s="48">
        <v>731</v>
      </c>
      <c r="F16" s="23">
        <v>15</v>
      </c>
      <c r="G16" s="44">
        <f t="shared" si="0"/>
        <v>746</v>
      </c>
      <c r="H16" s="23">
        <v>317</v>
      </c>
      <c r="I16" s="22">
        <f t="shared" si="1"/>
        <v>0.4249329758713137</v>
      </c>
    </row>
    <row r="17" spans="1:9" s="16" customFormat="1" ht="12.75">
      <c r="A17" s="1" t="s">
        <v>132</v>
      </c>
      <c r="B17" s="116">
        <v>54</v>
      </c>
      <c r="C17" s="120">
        <v>54</v>
      </c>
      <c r="D17" s="116">
        <v>54</v>
      </c>
      <c r="E17" s="48">
        <v>99</v>
      </c>
      <c r="F17" s="23">
        <v>0</v>
      </c>
      <c r="G17" s="44">
        <v>99</v>
      </c>
      <c r="H17" s="23">
        <v>68</v>
      </c>
      <c r="I17" s="22">
        <f t="shared" si="1"/>
        <v>0.6868686868686869</v>
      </c>
    </row>
    <row r="18" spans="1:9" s="16" customFormat="1" ht="12.75">
      <c r="A18" s="1" t="s">
        <v>133</v>
      </c>
      <c r="B18" s="116">
        <v>195</v>
      </c>
      <c r="C18" s="120">
        <v>191</v>
      </c>
      <c r="D18" s="116">
        <v>191</v>
      </c>
      <c r="E18" s="48">
        <v>537</v>
      </c>
      <c r="F18" s="23">
        <v>16</v>
      </c>
      <c r="G18" s="44">
        <f t="shared" si="0"/>
        <v>553</v>
      </c>
      <c r="H18" s="23">
        <v>225</v>
      </c>
      <c r="I18" s="22">
        <f t="shared" si="1"/>
        <v>0.40687160940325495</v>
      </c>
    </row>
    <row r="19" spans="1:9" s="16" customFormat="1" ht="12.75">
      <c r="A19" s="1" t="s">
        <v>146</v>
      </c>
      <c r="B19" s="116">
        <v>46</v>
      </c>
      <c r="C19" s="120">
        <v>44</v>
      </c>
      <c r="D19" s="116">
        <v>43</v>
      </c>
      <c r="E19" s="48">
        <v>92</v>
      </c>
      <c r="F19" s="23">
        <v>1</v>
      </c>
      <c r="G19" s="44">
        <f t="shared" si="0"/>
        <v>93</v>
      </c>
      <c r="H19" s="23">
        <v>51</v>
      </c>
      <c r="I19" s="22">
        <f t="shared" si="1"/>
        <v>0.5483870967741935</v>
      </c>
    </row>
    <row r="20" spans="1:9" s="16" customFormat="1" ht="12.75">
      <c r="A20" s="1" t="s">
        <v>134</v>
      </c>
      <c r="B20" s="116">
        <v>85</v>
      </c>
      <c r="C20" s="120">
        <v>84</v>
      </c>
      <c r="D20" s="116">
        <v>82</v>
      </c>
      <c r="E20" s="48">
        <v>227</v>
      </c>
      <c r="F20" s="23">
        <v>6</v>
      </c>
      <c r="G20" s="44">
        <f t="shared" si="0"/>
        <v>233</v>
      </c>
      <c r="H20" s="23">
        <v>95</v>
      </c>
      <c r="I20" s="22">
        <f t="shared" si="1"/>
        <v>0.40772532188841204</v>
      </c>
    </row>
    <row r="21" spans="1:9" s="16" customFormat="1" ht="12.75">
      <c r="A21" s="1" t="s">
        <v>147</v>
      </c>
      <c r="B21" s="116">
        <v>88</v>
      </c>
      <c r="C21" s="120">
        <v>85</v>
      </c>
      <c r="D21" s="116">
        <v>86</v>
      </c>
      <c r="E21" s="48">
        <v>284</v>
      </c>
      <c r="F21" s="23">
        <v>2</v>
      </c>
      <c r="G21" s="44">
        <f t="shared" si="0"/>
        <v>286</v>
      </c>
      <c r="H21" s="23">
        <v>100</v>
      </c>
      <c r="I21" s="22">
        <f t="shared" si="1"/>
        <v>0.34965034965034963</v>
      </c>
    </row>
    <row r="22" spans="1:9" s="16" customFormat="1" ht="12.75">
      <c r="A22" s="1" t="s">
        <v>135</v>
      </c>
      <c r="B22" s="116">
        <v>114</v>
      </c>
      <c r="C22" s="120">
        <v>111</v>
      </c>
      <c r="D22" s="116">
        <v>110</v>
      </c>
      <c r="E22" s="48">
        <v>310</v>
      </c>
      <c r="F22" s="23">
        <v>7</v>
      </c>
      <c r="G22" s="44">
        <f t="shared" si="0"/>
        <v>317</v>
      </c>
      <c r="H22" s="23">
        <v>138</v>
      </c>
      <c r="I22" s="22">
        <f t="shared" si="1"/>
        <v>0.4353312302839117</v>
      </c>
    </row>
    <row r="23" spans="1:9" s="16" customFormat="1" ht="12.75">
      <c r="A23" s="1" t="s">
        <v>136</v>
      </c>
      <c r="B23" s="116">
        <v>160</v>
      </c>
      <c r="C23" s="120">
        <v>156</v>
      </c>
      <c r="D23" s="116">
        <v>154</v>
      </c>
      <c r="E23" s="48">
        <v>424</v>
      </c>
      <c r="F23" s="23">
        <v>10</v>
      </c>
      <c r="G23" s="44">
        <f t="shared" si="0"/>
        <v>434</v>
      </c>
      <c r="H23" s="23">
        <v>188</v>
      </c>
      <c r="I23" s="22">
        <f t="shared" si="1"/>
        <v>0.43317972350230416</v>
      </c>
    </row>
    <row r="24" spans="1:9" s="16" customFormat="1" ht="12.75">
      <c r="A24" s="1" t="s">
        <v>148</v>
      </c>
      <c r="B24" s="116">
        <v>23</v>
      </c>
      <c r="C24" s="120">
        <v>22</v>
      </c>
      <c r="D24" s="116">
        <v>22</v>
      </c>
      <c r="E24" s="48">
        <v>50</v>
      </c>
      <c r="F24" s="23">
        <v>1</v>
      </c>
      <c r="G24" s="44">
        <f t="shared" si="0"/>
        <v>51</v>
      </c>
      <c r="H24" s="23">
        <v>29</v>
      </c>
      <c r="I24" s="22">
        <f t="shared" si="1"/>
        <v>0.5686274509803921</v>
      </c>
    </row>
    <row r="25" spans="1:9" s="16" customFormat="1" ht="12.75">
      <c r="A25" s="1" t="s">
        <v>137</v>
      </c>
      <c r="B25" s="116">
        <v>121</v>
      </c>
      <c r="C25" s="120">
        <v>121</v>
      </c>
      <c r="D25" s="116">
        <v>118</v>
      </c>
      <c r="E25" s="48">
        <v>307</v>
      </c>
      <c r="F25" s="23">
        <v>10</v>
      </c>
      <c r="G25" s="44">
        <f t="shared" si="0"/>
        <v>317</v>
      </c>
      <c r="H25" s="23">
        <v>142</v>
      </c>
      <c r="I25" s="22">
        <f t="shared" si="1"/>
        <v>0.4479495268138801</v>
      </c>
    </row>
    <row r="26" spans="1:9" s="16" customFormat="1" ht="12.75">
      <c r="A26" s="1" t="s">
        <v>149</v>
      </c>
      <c r="B26" s="116">
        <v>216</v>
      </c>
      <c r="C26" s="120">
        <v>211</v>
      </c>
      <c r="D26" s="116">
        <v>214</v>
      </c>
      <c r="E26" s="48">
        <v>602</v>
      </c>
      <c r="F26" s="23">
        <v>15</v>
      </c>
      <c r="G26" s="44">
        <f t="shared" si="0"/>
        <v>617</v>
      </c>
      <c r="H26" s="23">
        <v>246</v>
      </c>
      <c r="I26" s="22">
        <f t="shared" si="1"/>
        <v>0.3987034035656402</v>
      </c>
    </row>
    <row r="27" spans="1:9" s="34" customFormat="1" ht="12.75">
      <c r="A27" s="1" t="s">
        <v>150</v>
      </c>
      <c r="B27" s="116">
        <v>299</v>
      </c>
      <c r="C27" s="120">
        <v>293</v>
      </c>
      <c r="D27" s="116">
        <v>290</v>
      </c>
      <c r="E27" s="48">
        <v>689</v>
      </c>
      <c r="F27" s="23">
        <v>21</v>
      </c>
      <c r="G27" s="44">
        <f t="shared" si="0"/>
        <v>710</v>
      </c>
      <c r="H27" s="23">
        <v>346</v>
      </c>
      <c r="I27" s="22">
        <f t="shared" si="1"/>
        <v>0.48732394366197185</v>
      </c>
    </row>
    <row r="28" spans="1:9" s="34" customFormat="1" ht="12.75">
      <c r="A28" s="1" t="s">
        <v>139</v>
      </c>
      <c r="B28" s="116">
        <v>19</v>
      </c>
      <c r="C28" s="120">
        <v>19</v>
      </c>
      <c r="D28" s="116">
        <v>19</v>
      </c>
      <c r="E28" s="48">
        <v>41</v>
      </c>
      <c r="F28" s="23">
        <v>1</v>
      </c>
      <c r="G28" s="44">
        <f t="shared" si="0"/>
        <v>42</v>
      </c>
      <c r="H28" s="23">
        <v>28</v>
      </c>
      <c r="I28" s="22">
        <f t="shared" si="1"/>
        <v>0.6666666666666666</v>
      </c>
    </row>
    <row r="29" spans="1:9" s="34" customFormat="1" ht="12.75">
      <c r="A29" s="1" t="s">
        <v>140</v>
      </c>
      <c r="B29" s="116">
        <v>226</v>
      </c>
      <c r="C29" s="120">
        <v>217</v>
      </c>
      <c r="D29" s="116">
        <v>219</v>
      </c>
      <c r="E29" s="48">
        <v>537</v>
      </c>
      <c r="F29" s="23">
        <v>19</v>
      </c>
      <c r="G29" s="44">
        <f t="shared" si="0"/>
        <v>556</v>
      </c>
      <c r="H29" s="23">
        <v>279</v>
      </c>
      <c r="I29" s="22">
        <f t="shared" si="1"/>
        <v>0.5017985611510791</v>
      </c>
    </row>
    <row r="30" spans="1:9" s="34" customFormat="1" ht="12.75">
      <c r="A30" s="1" t="s">
        <v>141</v>
      </c>
      <c r="B30" s="116">
        <v>125</v>
      </c>
      <c r="C30" s="120">
        <v>124</v>
      </c>
      <c r="D30" s="116">
        <v>122</v>
      </c>
      <c r="E30" s="48">
        <v>210</v>
      </c>
      <c r="F30" s="23">
        <v>19</v>
      </c>
      <c r="G30" s="44">
        <f t="shared" si="0"/>
        <v>229</v>
      </c>
      <c r="H30" s="23">
        <v>148</v>
      </c>
      <c r="I30" s="22">
        <f t="shared" si="1"/>
        <v>0.6462882096069869</v>
      </c>
    </row>
    <row r="31" spans="1:9" ht="12.75">
      <c r="A31" s="8" t="s">
        <v>0</v>
      </c>
      <c r="B31" s="94">
        <f aca="true" t="shared" si="2" ref="B31:H31">SUM(B7:B30)</f>
        <v>3262</v>
      </c>
      <c r="C31" s="88">
        <f t="shared" si="2"/>
        <v>3203</v>
      </c>
      <c r="D31" s="127">
        <f t="shared" si="2"/>
        <v>3197</v>
      </c>
      <c r="E31" s="54">
        <f t="shared" si="2"/>
        <v>9190</v>
      </c>
      <c r="F31" s="20">
        <f t="shared" si="2"/>
        <v>212</v>
      </c>
      <c r="G31" s="20">
        <f t="shared" si="2"/>
        <v>9402</v>
      </c>
      <c r="H31" s="20">
        <f t="shared" si="2"/>
        <v>3820</v>
      </c>
      <c r="I31" s="74">
        <f>IF(H31&lt;&gt;0,H31/G31,"")</f>
        <v>0.4062965326526271</v>
      </c>
    </row>
    <row r="32" ht="12.75">
      <c r="A32" s="35"/>
    </row>
    <row r="33" spans="1:8" ht="12.75">
      <c r="A33" s="35"/>
      <c r="E33" s="219" t="s">
        <v>43</v>
      </c>
      <c r="F33" s="219"/>
      <c r="G33" s="219"/>
      <c r="H33" s="183">
        <v>373</v>
      </c>
    </row>
  </sheetData>
  <sheetProtection selectLockedCells="1"/>
  <mergeCells count="6">
    <mergeCell ref="C1:D1"/>
    <mergeCell ref="C2:D2"/>
    <mergeCell ref="E33:G33"/>
    <mergeCell ref="E3:I3"/>
    <mergeCell ref="E1:I1"/>
    <mergeCell ref="E2:I2"/>
  </mergeCells>
  <printOptions horizontalCentered="1"/>
  <pageMargins left="0.5" right="0.5" top="1" bottom="0.5" header="0.5" footer="0.6"/>
  <pageSetup fitToHeight="1" fitToWidth="1" horizontalDpi="600" verticalDpi="600" orientation="landscape" pageOrder="overThenDown" scale="94" r:id="rId1"/>
  <headerFooter alignWithMargins="0">
    <oddHeader>&amp;C&amp;"Helv,Bold"CASSIA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P31" sqref="P31"/>
    </sheetView>
  </sheetViews>
  <sheetFormatPr defaultColWidth="9.140625" defaultRowHeight="12.75"/>
  <cols>
    <col min="1" max="1" width="17.28125" style="19" bestFit="1" customWidth="1"/>
    <col min="2" max="2" width="6.7109375" style="11" customWidth="1"/>
    <col min="3" max="3" width="8.00390625" style="11" bestFit="1" customWidth="1"/>
    <col min="4" max="10" width="6.7109375" style="11" customWidth="1"/>
    <col min="11" max="11" width="11.8515625" style="11" bestFit="1" customWidth="1"/>
    <col min="12" max="13" width="6.7109375" style="11" customWidth="1"/>
    <col min="14" max="14" width="9.28125" style="11" bestFit="1" customWidth="1"/>
    <col min="15" max="15" width="8.421875" style="11" customWidth="1"/>
    <col min="16" max="16" width="9.7109375" style="11" bestFit="1" customWidth="1"/>
    <col min="17" max="17" width="10.7109375" style="11" bestFit="1" customWidth="1"/>
    <col min="18" max="18" width="10.421875" style="11" bestFit="1" customWidth="1"/>
    <col min="19" max="19" width="9.7109375" style="11" bestFit="1" customWidth="1"/>
    <col min="20" max="20" width="13.28125" style="11" bestFit="1" customWidth="1"/>
    <col min="21" max="21" width="10.00390625" style="11" bestFit="1" customWidth="1"/>
    <col min="22" max="16384" width="9.140625" style="11" customWidth="1"/>
  </cols>
  <sheetData>
    <row r="1" spans="1:15" ht="12.75">
      <c r="A1" s="24"/>
      <c r="B1" s="223"/>
      <c r="C1" s="221"/>
      <c r="D1" s="221"/>
      <c r="E1" s="224"/>
      <c r="F1" s="218" t="s">
        <v>29</v>
      </c>
      <c r="G1" s="211"/>
      <c r="H1" s="211"/>
      <c r="I1" s="211"/>
      <c r="J1" s="212"/>
      <c r="K1" s="150" t="s">
        <v>32</v>
      </c>
      <c r="L1" s="109"/>
      <c r="M1" s="110"/>
      <c r="N1" s="150"/>
      <c r="O1" s="160"/>
    </row>
    <row r="2" spans="1:15" s="26" customFormat="1" ht="12.75">
      <c r="A2" s="25"/>
      <c r="B2" s="197" t="s">
        <v>54</v>
      </c>
      <c r="C2" s="198"/>
      <c r="D2" s="198"/>
      <c r="E2" s="213"/>
      <c r="F2" s="217" t="s">
        <v>30</v>
      </c>
      <c r="G2" s="198"/>
      <c r="H2" s="198"/>
      <c r="I2" s="198"/>
      <c r="J2" s="213"/>
      <c r="K2" s="151" t="s">
        <v>31</v>
      </c>
      <c r="L2" s="199" t="s">
        <v>29</v>
      </c>
      <c r="M2" s="200"/>
      <c r="N2" s="151" t="s">
        <v>29</v>
      </c>
      <c r="O2" s="151" t="s">
        <v>29</v>
      </c>
    </row>
    <row r="3" spans="1:15" s="26" customFormat="1" ht="12.75">
      <c r="A3" s="25"/>
      <c r="B3" s="128" t="s">
        <v>24</v>
      </c>
      <c r="C3" s="132" t="s">
        <v>17</v>
      </c>
      <c r="D3" s="225" t="s">
        <v>18</v>
      </c>
      <c r="E3" s="226"/>
      <c r="F3" s="225" t="s">
        <v>51</v>
      </c>
      <c r="G3" s="227"/>
      <c r="H3" s="228"/>
      <c r="I3" s="229" t="s">
        <v>98</v>
      </c>
      <c r="J3" s="226"/>
      <c r="K3" s="151" t="s">
        <v>20</v>
      </c>
      <c r="L3" s="217" t="s">
        <v>11</v>
      </c>
      <c r="M3" s="213"/>
      <c r="N3" s="159" t="s">
        <v>33</v>
      </c>
      <c r="O3" s="159" t="s">
        <v>34</v>
      </c>
    </row>
    <row r="4" spans="1:15" ht="12.75">
      <c r="A4" s="37"/>
      <c r="B4" s="89" t="s">
        <v>4</v>
      </c>
      <c r="C4" s="133" t="s">
        <v>4</v>
      </c>
      <c r="D4" s="105" t="s">
        <v>4</v>
      </c>
      <c r="E4" s="117" t="s">
        <v>4</v>
      </c>
      <c r="F4" s="145" t="s">
        <v>4</v>
      </c>
      <c r="G4" s="2" t="s">
        <v>4</v>
      </c>
      <c r="H4" s="3" t="s">
        <v>4</v>
      </c>
      <c r="I4" s="3" t="s">
        <v>4</v>
      </c>
      <c r="J4" s="89" t="s">
        <v>4</v>
      </c>
      <c r="K4" s="133" t="s">
        <v>4</v>
      </c>
      <c r="L4" s="145" t="s">
        <v>4</v>
      </c>
      <c r="M4" s="89" t="s">
        <v>4</v>
      </c>
      <c r="N4" s="133" t="s">
        <v>4</v>
      </c>
      <c r="O4" s="133" t="s">
        <v>4</v>
      </c>
    </row>
    <row r="5" spans="1:15" s="12" customFormat="1" ht="87.75" customHeight="1" thickBot="1">
      <c r="A5" s="38" t="s">
        <v>16</v>
      </c>
      <c r="B5" s="103" t="s">
        <v>96</v>
      </c>
      <c r="C5" s="134" t="s">
        <v>55</v>
      </c>
      <c r="D5" s="106" t="s">
        <v>97</v>
      </c>
      <c r="E5" s="155" t="s">
        <v>56</v>
      </c>
      <c r="F5" s="146" t="s">
        <v>99</v>
      </c>
      <c r="G5" s="144" t="s">
        <v>100</v>
      </c>
      <c r="H5" s="5" t="s">
        <v>101</v>
      </c>
      <c r="I5" s="5" t="s">
        <v>102</v>
      </c>
      <c r="J5" s="103" t="s">
        <v>103</v>
      </c>
      <c r="K5" s="134" t="s">
        <v>57</v>
      </c>
      <c r="L5" s="146" t="s">
        <v>104</v>
      </c>
      <c r="M5" s="155" t="s">
        <v>105</v>
      </c>
      <c r="N5" s="134" t="s">
        <v>106</v>
      </c>
      <c r="O5" s="134" t="s">
        <v>107</v>
      </c>
    </row>
    <row r="6" spans="1:15" s="16" customFormat="1" ht="13.5" thickBot="1">
      <c r="A6" s="13"/>
      <c r="B6" s="91"/>
      <c r="C6" s="135"/>
      <c r="D6" s="14"/>
      <c r="E6" s="91"/>
      <c r="F6" s="85"/>
      <c r="G6" s="14"/>
      <c r="H6" s="15"/>
      <c r="I6" s="14"/>
      <c r="J6" s="91"/>
      <c r="K6" s="152"/>
      <c r="L6" s="156"/>
      <c r="M6" s="91"/>
      <c r="N6" s="135"/>
      <c r="O6" s="135"/>
    </row>
    <row r="7" spans="1:15" s="16" customFormat="1" ht="12.75">
      <c r="A7" s="1" t="s">
        <v>142</v>
      </c>
      <c r="B7" s="112">
        <v>70</v>
      </c>
      <c r="C7" s="136">
        <v>67</v>
      </c>
      <c r="D7" s="56">
        <v>23</v>
      </c>
      <c r="E7" s="92">
        <v>49</v>
      </c>
      <c r="F7" s="95">
        <v>35</v>
      </c>
      <c r="G7" s="31">
        <v>30</v>
      </c>
      <c r="H7" s="47">
        <v>7</v>
      </c>
      <c r="I7" s="30">
        <v>20</v>
      </c>
      <c r="J7" s="115">
        <v>48</v>
      </c>
      <c r="K7" s="153">
        <v>68</v>
      </c>
      <c r="L7" s="157">
        <v>40</v>
      </c>
      <c r="M7" s="92">
        <v>31</v>
      </c>
      <c r="N7" s="136">
        <v>65</v>
      </c>
      <c r="O7" s="136">
        <v>67</v>
      </c>
    </row>
    <row r="8" spans="1:15" s="16" customFormat="1" ht="12.75">
      <c r="A8" s="1" t="s">
        <v>143</v>
      </c>
      <c r="B8" s="113">
        <v>97</v>
      </c>
      <c r="C8" s="137">
        <v>99</v>
      </c>
      <c r="D8" s="57">
        <v>29</v>
      </c>
      <c r="E8" s="93">
        <v>74</v>
      </c>
      <c r="F8" s="96">
        <v>64</v>
      </c>
      <c r="G8" s="33">
        <v>32</v>
      </c>
      <c r="H8" s="48">
        <v>12</v>
      </c>
      <c r="I8" s="32">
        <v>45</v>
      </c>
      <c r="J8" s="116">
        <v>61</v>
      </c>
      <c r="K8" s="154">
        <v>87</v>
      </c>
      <c r="L8" s="158">
        <v>56</v>
      </c>
      <c r="M8" s="93">
        <v>51</v>
      </c>
      <c r="N8" s="137">
        <v>100</v>
      </c>
      <c r="O8" s="137">
        <v>102</v>
      </c>
    </row>
    <row r="9" spans="1:15" s="16" customFormat="1" ht="12.75">
      <c r="A9" s="1" t="s">
        <v>126</v>
      </c>
      <c r="B9" s="113">
        <v>181</v>
      </c>
      <c r="C9" s="137">
        <v>178</v>
      </c>
      <c r="D9" s="57">
        <v>43</v>
      </c>
      <c r="E9" s="93">
        <v>149</v>
      </c>
      <c r="F9" s="96">
        <v>137</v>
      </c>
      <c r="G9" s="33">
        <v>44</v>
      </c>
      <c r="H9" s="48">
        <v>13</v>
      </c>
      <c r="I9" s="32">
        <v>78</v>
      </c>
      <c r="J9" s="116">
        <v>113</v>
      </c>
      <c r="K9" s="154">
        <v>160</v>
      </c>
      <c r="L9" s="158">
        <v>122</v>
      </c>
      <c r="M9" s="93">
        <v>69</v>
      </c>
      <c r="N9" s="137">
        <v>175</v>
      </c>
      <c r="O9" s="137">
        <v>178</v>
      </c>
    </row>
    <row r="10" spans="1:15" s="16" customFormat="1" ht="12.75">
      <c r="A10" s="1" t="s">
        <v>127</v>
      </c>
      <c r="B10" s="113">
        <v>310</v>
      </c>
      <c r="C10" s="137">
        <v>300</v>
      </c>
      <c r="D10" s="57">
        <v>76</v>
      </c>
      <c r="E10" s="93">
        <v>254</v>
      </c>
      <c r="F10" s="96">
        <v>230</v>
      </c>
      <c r="G10" s="33">
        <v>75</v>
      </c>
      <c r="H10" s="48">
        <v>28</v>
      </c>
      <c r="I10" s="32">
        <v>139</v>
      </c>
      <c r="J10" s="116">
        <v>190</v>
      </c>
      <c r="K10" s="154">
        <v>276</v>
      </c>
      <c r="L10" s="158">
        <v>231</v>
      </c>
      <c r="M10" s="93">
        <v>96</v>
      </c>
      <c r="N10" s="137">
        <v>301</v>
      </c>
      <c r="O10" s="137">
        <v>307</v>
      </c>
    </row>
    <row r="11" spans="1:15" s="16" customFormat="1" ht="12.75">
      <c r="A11" s="1" t="s">
        <v>128</v>
      </c>
      <c r="B11" s="113">
        <v>152</v>
      </c>
      <c r="C11" s="137">
        <v>151</v>
      </c>
      <c r="D11" s="57">
        <v>47</v>
      </c>
      <c r="E11" s="93">
        <v>116</v>
      </c>
      <c r="F11" s="96">
        <v>101</v>
      </c>
      <c r="G11" s="33">
        <v>42</v>
      </c>
      <c r="H11" s="48">
        <v>20</v>
      </c>
      <c r="I11" s="32">
        <v>55</v>
      </c>
      <c r="J11" s="116">
        <v>105</v>
      </c>
      <c r="K11" s="154">
        <v>143</v>
      </c>
      <c r="L11" s="158">
        <v>117</v>
      </c>
      <c r="M11" s="93">
        <v>45</v>
      </c>
      <c r="N11" s="137">
        <v>149</v>
      </c>
      <c r="O11" s="137">
        <v>150</v>
      </c>
    </row>
    <row r="12" spans="1:15" s="16" customFormat="1" ht="12.75">
      <c r="A12" s="1" t="s">
        <v>144</v>
      </c>
      <c r="B12" s="113">
        <v>196</v>
      </c>
      <c r="C12" s="137">
        <v>194</v>
      </c>
      <c r="D12" s="57">
        <v>59</v>
      </c>
      <c r="E12" s="93">
        <v>150</v>
      </c>
      <c r="F12" s="96">
        <v>117</v>
      </c>
      <c r="G12" s="33">
        <v>64</v>
      </c>
      <c r="H12" s="48">
        <v>26</v>
      </c>
      <c r="I12" s="32">
        <v>82</v>
      </c>
      <c r="J12" s="116">
        <v>123</v>
      </c>
      <c r="K12" s="154">
        <v>187</v>
      </c>
      <c r="L12" s="158">
        <v>134</v>
      </c>
      <c r="M12" s="93">
        <v>68</v>
      </c>
      <c r="N12" s="137">
        <v>193</v>
      </c>
      <c r="O12" s="137">
        <v>193</v>
      </c>
    </row>
    <row r="13" spans="1:15" s="16" customFormat="1" ht="12.75">
      <c r="A13" s="1" t="s">
        <v>129</v>
      </c>
      <c r="B13" s="113">
        <v>130</v>
      </c>
      <c r="C13" s="137">
        <v>129</v>
      </c>
      <c r="D13" s="57">
        <v>39</v>
      </c>
      <c r="E13" s="93">
        <v>100</v>
      </c>
      <c r="F13" s="96">
        <v>80</v>
      </c>
      <c r="G13" s="33">
        <v>37</v>
      </c>
      <c r="H13" s="48">
        <v>25</v>
      </c>
      <c r="I13" s="32">
        <v>67</v>
      </c>
      <c r="J13" s="116">
        <v>75</v>
      </c>
      <c r="K13" s="154">
        <v>124</v>
      </c>
      <c r="L13" s="158">
        <v>81</v>
      </c>
      <c r="M13" s="93">
        <v>56</v>
      </c>
      <c r="N13" s="137">
        <v>127</v>
      </c>
      <c r="O13" s="137">
        <v>127</v>
      </c>
    </row>
    <row r="14" spans="1:15" s="16" customFormat="1" ht="12.75">
      <c r="A14" s="1" t="s">
        <v>130</v>
      </c>
      <c r="B14" s="113">
        <v>54</v>
      </c>
      <c r="C14" s="137">
        <v>51</v>
      </c>
      <c r="D14" s="57">
        <v>12</v>
      </c>
      <c r="E14" s="93">
        <v>42</v>
      </c>
      <c r="F14" s="96">
        <v>32</v>
      </c>
      <c r="G14" s="33">
        <v>21</v>
      </c>
      <c r="H14" s="48">
        <v>5</v>
      </c>
      <c r="I14" s="32">
        <v>18</v>
      </c>
      <c r="J14" s="116">
        <v>41</v>
      </c>
      <c r="K14" s="154">
        <v>48</v>
      </c>
      <c r="L14" s="158">
        <v>29</v>
      </c>
      <c r="M14" s="93">
        <v>27</v>
      </c>
      <c r="N14" s="137">
        <v>52</v>
      </c>
      <c r="O14" s="137">
        <v>52</v>
      </c>
    </row>
    <row r="15" spans="1:15" s="16" customFormat="1" ht="12.75">
      <c r="A15" s="1" t="s">
        <v>145</v>
      </c>
      <c r="B15" s="113">
        <v>14</v>
      </c>
      <c r="C15" s="137">
        <v>13</v>
      </c>
      <c r="D15" s="57">
        <v>7</v>
      </c>
      <c r="E15" s="93">
        <v>7</v>
      </c>
      <c r="F15" s="96">
        <v>4</v>
      </c>
      <c r="G15" s="33">
        <v>7</v>
      </c>
      <c r="H15" s="48">
        <v>3</v>
      </c>
      <c r="I15" s="32">
        <v>7</v>
      </c>
      <c r="J15" s="116">
        <v>7</v>
      </c>
      <c r="K15" s="154">
        <v>13</v>
      </c>
      <c r="L15" s="158">
        <v>4</v>
      </c>
      <c r="M15" s="93">
        <v>10</v>
      </c>
      <c r="N15" s="137">
        <v>14</v>
      </c>
      <c r="O15" s="137">
        <v>13</v>
      </c>
    </row>
    <row r="16" spans="1:15" s="16" customFormat="1" ht="12.75">
      <c r="A16" s="1" t="s">
        <v>131</v>
      </c>
      <c r="B16" s="113">
        <v>272</v>
      </c>
      <c r="C16" s="137">
        <v>253</v>
      </c>
      <c r="D16" s="57">
        <v>57</v>
      </c>
      <c r="E16" s="93">
        <v>233</v>
      </c>
      <c r="F16" s="96">
        <v>190</v>
      </c>
      <c r="G16" s="33">
        <v>62</v>
      </c>
      <c r="H16" s="48">
        <v>36</v>
      </c>
      <c r="I16" s="32">
        <v>193</v>
      </c>
      <c r="J16" s="116">
        <v>106</v>
      </c>
      <c r="K16" s="154">
        <v>246</v>
      </c>
      <c r="L16" s="158">
        <v>163</v>
      </c>
      <c r="M16" s="93">
        <v>122</v>
      </c>
      <c r="N16" s="137">
        <v>268</v>
      </c>
      <c r="O16" s="137">
        <v>258</v>
      </c>
    </row>
    <row r="17" spans="1:15" s="16" customFormat="1" ht="12.75">
      <c r="A17" s="1" t="s">
        <v>132</v>
      </c>
      <c r="B17" s="113">
        <v>56</v>
      </c>
      <c r="C17" s="137">
        <v>53</v>
      </c>
      <c r="D17" s="57">
        <v>31</v>
      </c>
      <c r="E17" s="93">
        <v>33</v>
      </c>
      <c r="F17" s="96">
        <v>39</v>
      </c>
      <c r="G17" s="33">
        <v>14</v>
      </c>
      <c r="H17" s="48">
        <v>6</v>
      </c>
      <c r="I17" s="32">
        <v>34</v>
      </c>
      <c r="J17" s="116">
        <v>31</v>
      </c>
      <c r="K17" s="154">
        <v>52</v>
      </c>
      <c r="L17" s="158">
        <v>35</v>
      </c>
      <c r="M17" s="93">
        <v>25</v>
      </c>
      <c r="N17" s="137">
        <v>53</v>
      </c>
      <c r="O17" s="137">
        <v>55</v>
      </c>
    </row>
    <row r="18" spans="1:15" s="16" customFormat="1" ht="12.75">
      <c r="A18" s="1" t="s">
        <v>133</v>
      </c>
      <c r="B18" s="113">
        <v>193</v>
      </c>
      <c r="C18" s="137">
        <v>188</v>
      </c>
      <c r="D18" s="57">
        <v>39</v>
      </c>
      <c r="E18" s="93">
        <v>171</v>
      </c>
      <c r="F18" s="96">
        <v>134</v>
      </c>
      <c r="G18" s="33">
        <v>61</v>
      </c>
      <c r="H18" s="48">
        <v>17</v>
      </c>
      <c r="I18" s="32">
        <v>78</v>
      </c>
      <c r="J18" s="116">
        <v>136</v>
      </c>
      <c r="K18" s="154">
        <v>188</v>
      </c>
      <c r="L18" s="158">
        <v>158</v>
      </c>
      <c r="M18" s="93">
        <v>55</v>
      </c>
      <c r="N18" s="137">
        <v>198</v>
      </c>
      <c r="O18" s="137">
        <v>196</v>
      </c>
    </row>
    <row r="19" spans="1:15" s="16" customFormat="1" ht="12.75">
      <c r="A19" s="1" t="s">
        <v>146</v>
      </c>
      <c r="B19" s="113">
        <v>46</v>
      </c>
      <c r="C19" s="137">
        <v>45</v>
      </c>
      <c r="D19" s="57">
        <v>14</v>
      </c>
      <c r="E19" s="93">
        <v>32</v>
      </c>
      <c r="F19" s="96">
        <v>24</v>
      </c>
      <c r="G19" s="33">
        <v>20</v>
      </c>
      <c r="H19" s="48">
        <v>5</v>
      </c>
      <c r="I19" s="32">
        <v>26</v>
      </c>
      <c r="J19" s="116">
        <v>23</v>
      </c>
      <c r="K19" s="154">
        <v>47</v>
      </c>
      <c r="L19" s="158">
        <v>37</v>
      </c>
      <c r="M19" s="93">
        <v>10</v>
      </c>
      <c r="N19" s="137">
        <v>46</v>
      </c>
      <c r="O19" s="137">
        <v>46</v>
      </c>
    </row>
    <row r="20" spans="1:15" s="16" customFormat="1" ht="12.75">
      <c r="A20" s="1" t="s">
        <v>134</v>
      </c>
      <c r="B20" s="113">
        <v>90</v>
      </c>
      <c r="C20" s="137">
        <v>89</v>
      </c>
      <c r="D20" s="57">
        <v>26</v>
      </c>
      <c r="E20" s="93">
        <v>61</v>
      </c>
      <c r="F20" s="96">
        <v>60</v>
      </c>
      <c r="G20" s="33">
        <v>21</v>
      </c>
      <c r="H20" s="48">
        <v>8</v>
      </c>
      <c r="I20" s="32">
        <v>76</v>
      </c>
      <c r="J20" s="116">
        <v>14</v>
      </c>
      <c r="K20" s="154">
        <v>82</v>
      </c>
      <c r="L20" s="158">
        <v>49</v>
      </c>
      <c r="M20" s="93">
        <v>36</v>
      </c>
      <c r="N20" s="137">
        <v>86</v>
      </c>
      <c r="O20" s="137">
        <v>85</v>
      </c>
    </row>
    <row r="21" spans="1:15" s="16" customFormat="1" ht="12.75">
      <c r="A21" s="1" t="s">
        <v>147</v>
      </c>
      <c r="B21" s="113">
        <v>91</v>
      </c>
      <c r="C21" s="137">
        <v>93</v>
      </c>
      <c r="D21" s="57">
        <v>24</v>
      </c>
      <c r="E21" s="93">
        <v>70</v>
      </c>
      <c r="F21" s="96">
        <v>67</v>
      </c>
      <c r="G21" s="33">
        <v>23</v>
      </c>
      <c r="H21" s="48">
        <v>5</v>
      </c>
      <c r="I21" s="32">
        <v>40</v>
      </c>
      <c r="J21" s="116">
        <v>56</v>
      </c>
      <c r="K21" s="154">
        <v>89</v>
      </c>
      <c r="L21" s="158">
        <v>51</v>
      </c>
      <c r="M21" s="93">
        <v>42</v>
      </c>
      <c r="N21" s="137">
        <v>92</v>
      </c>
      <c r="O21" s="137">
        <v>87</v>
      </c>
    </row>
    <row r="22" spans="1:15" s="16" customFormat="1" ht="12.75">
      <c r="A22" s="1" t="s">
        <v>135</v>
      </c>
      <c r="B22" s="113">
        <v>116</v>
      </c>
      <c r="C22" s="137">
        <v>116</v>
      </c>
      <c r="D22" s="57">
        <v>25</v>
      </c>
      <c r="E22" s="93">
        <v>98</v>
      </c>
      <c r="F22" s="96">
        <v>89</v>
      </c>
      <c r="G22" s="33">
        <v>21</v>
      </c>
      <c r="H22" s="48">
        <v>17</v>
      </c>
      <c r="I22" s="32">
        <v>28</v>
      </c>
      <c r="J22" s="116">
        <v>100</v>
      </c>
      <c r="K22" s="154">
        <v>108</v>
      </c>
      <c r="L22" s="158">
        <v>76</v>
      </c>
      <c r="M22" s="93">
        <v>42</v>
      </c>
      <c r="N22" s="137">
        <v>113</v>
      </c>
      <c r="O22" s="137">
        <v>109</v>
      </c>
    </row>
    <row r="23" spans="1:15" s="16" customFormat="1" ht="12.75">
      <c r="A23" s="1" t="s">
        <v>136</v>
      </c>
      <c r="B23" s="113">
        <v>155</v>
      </c>
      <c r="C23" s="137">
        <v>149</v>
      </c>
      <c r="D23" s="57">
        <v>40</v>
      </c>
      <c r="E23" s="93">
        <v>126</v>
      </c>
      <c r="F23" s="96">
        <v>128</v>
      </c>
      <c r="G23" s="33">
        <v>35</v>
      </c>
      <c r="H23" s="48">
        <v>12</v>
      </c>
      <c r="I23" s="32">
        <v>40</v>
      </c>
      <c r="J23" s="116">
        <v>139</v>
      </c>
      <c r="K23" s="154">
        <v>153</v>
      </c>
      <c r="L23" s="158">
        <v>119</v>
      </c>
      <c r="M23" s="93">
        <v>46</v>
      </c>
      <c r="N23" s="137">
        <v>158</v>
      </c>
      <c r="O23" s="137">
        <v>155</v>
      </c>
    </row>
    <row r="24" spans="1:15" s="16" customFormat="1" ht="12.75">
      <c r="A24" s="1" t="s">
        <v>148</v>
      </c>
      <c r="B24" s="113">
        <v>23</v>
      </c>
      <c r="C24" s="137">
        <v>23</v>
      </c>
      <c r="D24" s="57">
        <v>7</v>
      </c>
      <c r="E24" s="93">
        <v>19</v>
      </c>
      <c r="F24" s="96">
        <v>15</v>
      </c>
      <c r="G24" s="33">
        <v>5</v>
      </c>
      <c r="H24" s="48">
        <v>5</v>
      </c>
      <c r="I24" s="32">
        <v>12</v>
      </c>
      <c r="J24" s="116">
        <v>12</v>
      </c>
      <c r="K24" s="154">
        <v>22</v>
      </c>
      <c r="L24" s="158">
        <v>15</v>
      </c>
      <c r="M24" s="93">
        <v>9</v>
      </c>
      <c r="N24" s="137">
        <v>21</v>
      </c>
      <c r="O24" s="137">
        <v>22</v>
      </c>
    </row>
    <row r="25" spans="1:15" s="16" customFormat="1" ht="12.75">
      <c r="A25" s="1" t="s">
        <v>137</v>
      </c>
      <c r="B25" s="129">
        <v>123</v>
      </c>
      <c r="C25" s="138">
        <v>121</v>
      </c>
      <c r="D25" s="140">
        <v>28</v>
      </c>
      <c r="E25" s="161">
        <v>99</v>
      </c>
      <c r="F25" s="147">
        <v>78</v>
      </c>
      <c r="G25" s="104">
        <v>45</v>
      </c>
      <c r="H25" s="142">
        <v>11</v>
      </c>
      <c r="I25" s="32">
        <v>49</v>
      </c>
      <c r="J25" s="116">
        <v>81</v>
      </c>
      <c r="K25" s="154">
        <v>118</v>
      </c>
      <c r="L25" s="158">
        <v>87</v>
      </c>
      <c r="M25" s="93">
        <v>41</v>
      </c>
      <c r="N25" s="137">
        <v>118</v>
      </c>
      <c r="O25" s="137">
        <v>122</v>
      </c>
    </row>
    <row r="26" spans="1:15" s="16" customFormat="1" ht="12.75">
      <c r="A26" s="1" t="s">
        <v>149</v>
      </c>
      <c r="B26" s="129">
        <v>227</v>
      </c>
      <c r="C26" s="138">
        <v>219</v>
      </c>
      <c r="D26" s="140">
        <v>63</v>
      </c>
      <c r="E26" s="161">
        <v>172</v>
      </c>
      <c r="F26" s="96">
        <v>147</v>
      </c>
      <c r="G26" s="33">
        <v>65</v>
      </c>
      <c r="H26" s="48">
        <v>25</v>
      </c>
      <c r="I26" s="32">
        <v>123</v>
      </c>
      <c r="J26" s="116">
        <v>118</v>
      </c>
      <c r="K26" s="154">
        <v>210</v>
      </c>
      <c r="L26" s="158">
        <v>146</v>
      </c>
      <c r="M26" s="93">
        <v>89</v>
      </c>
      <c r="N26" s="137">
        <v>223</v>
      </c>
      <c r="O26" s="137">
        <v>224</v>
      </c>
    </row>
    <row r="27" spans="1:15" s="34" customFormat="1" ht="12.75">
      <c r="A27" s="1" t="s">
        <v>150</v>
      </c>
      <c r="B27" s="129">
        <v>298</v>
      </c>
      <c r="C27" s="138">
        <v>289</v>
      </c>
      <c r="D27" s="140">
        <v>95</v>
      </c>
      <c r="E27" s="161">
        <v>225</v>
      </c>
      <c r="F27" s="96">
        <v>198</v>
      </c>
      <c r="G27" s="33">
        <v>99</v>
      </c>
      <c r="H27" s="48">
        <v>33</v>
      </c>
      <c r="I27" s="32">
        <v>106</v>
      </c>
      <c r="J27" s="116">
        <v>217</v>
      </c>
      <c r="K27" s="154">
        <v>281</v>
      </c>
      <c r="L27" s="158">
        <v>243</v>
      </c>
      <c r="M27" s="93">
        <v>81</v>
      </c>
      <c r="N27" s="137">
        <v>309</v>
      </c>
      <c r="O27" s="137">
        <v>305</v>
      </c>
    </row>
    <row r="28" spans="1:15" ht="12.75">
      <c r="A28" s="1" t="s">
        <v>139</v>
      </c>
      <c r="B28" s="129">
        <v>21</v>
      </c>
      <c r="C28" s="138">
        <v>22</v>
      </c>
      <c r="D28" s="140">
        <v>2</v>
      </c>
      <c r="E28" s="161">
        <v>21</v>
      </c>
      <c r="F28" s="96">
        <v>17</v>
      </c>
      <c r="G28" s="33">
        <v>4</v>
      </c>
      <c r="H28" s="48">
        <v>1</v>
      </c>
      <c r="I28" s="32">
        <v>7</v>
      </c>
      <c r="J28" s="116">
        <v>15</v>
      </c>
      <c r="K28" s="154">
        <v>21</v>
      </c>
      <c r="L28" s="158">
        <v>14</v>
      </c>
      <c r="M28" s="93">
        <v>6</v>
      </c>
      <c r="N28" s="137">
        <v>22</v>
      </c>
      <c r="O28" s="137">
        <v>19</v>
      </c>
    </row>
    <row r="29" spans="1:15" ht="12.75">
      <c r="A29" s="1" t="s">
        <v>140</v>
      </c>
      <c r="B29" s="130">
        <v>234</v>
      </c>
      <c r="C29" s="138">
        <v>231</v>
      </c>
      <c r="D29" s="141">
        <v>57</v>
      </c>
      <c r="E29" s="162">
        <v>197</v>
      </c>
      <c r="F29" s="148">
        <v>161</v>
      </c>
      <c r="G29" s="164">
        <v>72</v>
      </c>
      <c r="H29" s="142">
        <v>19</v>
      </c>
      <c r="I29" s="32">
        <v>91</v>
      </c>
      <c r="J29" s="116">
        <v>164</v>
      </c>
      <c r="K29" s="154">
        <v>203</v>
      </c>
      <c r="L29" s="158">
        <v>210</v>
      </c>
      <c r="M29" s="93">
        <v>45</v>
      </c>
      <c r="N29" s="138">
        <v>225</v>
      </c>
      <c r="O29" s="137">
        <v>220</v>
      </c>
    </row>
    <row r="30" spans="1:15" ht="12.75">
      <c r="A30" s="1" t="s">
        <v>141</v>
      </c>
      <c r="B30" s="131">
        <v>127</v>
      </c>
      <c r="C30" s="138">
        <v>129</v>
      </c>
      <c r="D30" s="141">
        <v>22</v>
      </c>
      <c r="E30" s="163">
        <v>115</v>
      </c>
      <c r="F30" s="149">
        <v>99</v>
      </c>
      <c r="G30" s="165">
        <v>40</v>
      </c>
      <c r="H30" s="143">
        <v>7</v>
      </c>
      <c r="I30" s="50">
        <v>38</v>
      </c>
      <c r="J30" s="116">
        <v>109</v>
      </c>
      <c r="K30" s="154">
        <v>119</v>
      </c>
      <c r="L30" s="158">
        <v>109</v>
      </c>
      <c r="M30" s="97">
        <v>26</v>
      </c>
      <c r="N30" s="138">
        <v>123</v>
      </c>
      <c r="O30" s="137">
        <v>127</v>
      </c>
    </row>
    <row r="31" spans="1:15" ht="12.75">
      <c r="A31" s="8" t="s">
        <v>0</v>
      </c>
      <c r="B31" s="127">
        <f aca="true" t="shared" si="0" ref="B31:N31">SUM(B7:B30)</f>
        <v>3276</v>
      </c>
      <c r="C31" s="139">
        <f t="shared" si="0"/>
        <v>3202</v>
      </c>
      <c r="D31" s="54">
        <f t="shared" si="0"/>
        <v>865</v>
      </c>
      <c r="E31" s="127">
        <f t="shared" si="0"/>
        <v>2613</v>
      </c>
      <c r="F31" s="88">
        <f t="shared" si="0"/>
        <v>2246</v>
      </c>
      <c r="G31" s="54">
        <f t="shared" si="0"/>
        <v>939</v>
      </c>
      <c r="H31" s="54">
        <f t="shared" si="0"/>
        <v>346</v>
      </c>
      <c r="I31" s="54">
        <f t="shared" si="0"/>
        <v>1452</v>
      </c>
      <c r="J31" s="94">
        <f t="shared" si="0"/>
        <v>2084</v>
      </c>
      <c r="K31" s="139">
        <f t="shared" si="0"/>
        <v>3045</v>
      </c>
      <c r="L31" s="88">
        <f t="shared" si="0"/>
        <v>2326</v>
      </c>
      <c r="M31" s="127">
        <f t="shared" si="0"/>
        <v>1128</v>
      </c>
      <c r="N31" s="139">
        <f t="shared" si="0"/>
        <v>3231</v>
      </c>
      <c r="O31" s="139">
        <f>SUM(O7:O30)</f>
        <v>3219</v>
      </c>
    </row>
  </sheetData>
  <sheetProtection selectLockedCells="1"/>
  <mergeCells count="9">
    <mergeCell ref="L2:M2"/>
    <mergeCell ref="L3:M3"/>
    <mergeCell ref="B1:E1"/>
    <mergeCell ref="B2:E2"/>
    <mergeCell ref="D3:E3"/>
    <mergeCell ref="F3:H3"/>
    <mergeCell ref="F1:J1"/>
    <mergeCell ref="F2:J2"/>
    <mergeCell ref="I3:J3"/>
  </mergeCells>
  <printOptions horizontalCentered="1"/>
  <pageMargins left="0.7" right="0.7" top="0.75" bottom="0.75" header="0.3" footer="0.3"/>
  <pageSetup horizontalDpi="600" verticalDpi="600" orientation="landscape" r:id="rId1"/>
  <headerFooter alignWithMargins="0">
    <oddHeader>&amp;C&amp;"Helv,Bold"CASSIA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1" sqref="H31"/>
    </sheetView>
  </sheetViews>
  <sheetFormatPr defaultColWidth="9.140625" defaultRowHeight="12.75"/>
  <cols>
    <col min="1" max="1" width="14.421875" style="19" bestFit="1" customWidth="1"/>
    <col min="2" max="2" width="11.7109375" style="11" bestFit="1" customWidth="1"/>
    <col min="3" max="3" width="10.421875" style="11" bestFit="1" customWidth="1"/>
    <col min="4" max="4" width="13.28125" style="11" bestFit="1" customWidth="1"/>
    <col min="5" max="5" width="11.7109375" style="11" bestFit="1" customWidth="1"/>
    <col min="6" max="6" width="9.7109375" style="11" bestFit="1" customWidth="1"/>
    <col min="7" max="7" width="10.00390625" style="11" bestFit="1" customWidth="1"/>
    <col min="8" max="8" width="11.7109375" style="11" bestFit="1" customWidth="1"/>
    <col min="9" max="9" width="9.7109375" style="11" bestFit="1" customWidth="1"/>
    <col min="10" max="10" width="13.28125" style="11" bestFit="1" customWidth="1"/>
    <col min="11" max="11" width="10.00390625" style="11" bestFit="1" customWidth="1"/>
    <col min="12" max="16384" width="9.140625" style="11" customWidth="1"/>
  </cols>
  <sheetData>
    <row r="1" spans="1:8" ht="12.75">
      <c r="A1" s="24"/>
      <c r="B1" s="230" t="s">
        <v>44</v>
      </c>
      <c r="C1" s="231"/>
      <c r="D1" s="231"/>
      <c r="E1" s="231"/>
      <c r="F1" s="231"/>
      <c r="G1" s="231"/>
      <c r="H1" s="232"/>
    </row>
    <row r="2" spans="1:8" ht="12.75">
      <c r="A2" s="25"/>
      <c r="B2" s="233" t="s">
        <v>58</v>
      </c>
      <c r="C2" s="234"/>
      <c r="D2" s="234"/>
      <c r="E2" s="234"/>
      <c r="F2" s="234"/>
      <c r="G2" s="234"/>
      <c r="H2" s="235"/>
    </row>
    <row r="3" spans="1:8" ht="12.75">
      <c r="A3" s="25"/>
      <c r="B3" s="122" t="s">
        <v>25</v>
      </c>
      <c r="C3" s="77" t="s">
        <v>25</v>
      </c>
      <c r="D3" s="170" t="s">
        <v>25</v>
      </c>
      <c r="E3" s="221" t="s">
        <v>25</v>
      </c>
      <c r="F3" s="221"/>
      <c r="G3" s="221"/>
      <c r="H3" s="222"/>
    </row>
    <row r="4" spans="1:8" ht="12.75">
      <c r="A4" s="37"/>
      <c r="B4" s="123" t="s">
        <v>61</v>
      </c>
      <c r="C4" s="166" t="s">
        <v>60</v>
      </c>
      <c r="D4" s="171" t="s">
        <v>108</v>
      </c>
      <c r="E4" s="236" t="s">
        <v>109</v>
      </c>
      <c r="F4" s="236"/>
      <c r="G4" s="236"/>
      <c r="H4" s="237"/>
    </row>
    <row r="5" spans="1:8" ht="87.75" customHeight="1" thickBot="1">
      <c r="A5" s="29" t="s">
        <v>16</v>
      </c>
      <c r="B5" s="175" t="s">
        <v>61</v>
      </c>
      <c r="C5" s="174" t="s">
        <v>60</v>
      </c>
      <c r="D5" s="172" t="s">
        <v>108</v>
      </c>
      <c r="E5" s="169" t="s">
        <v>110</v>
      </c>
      <c r="F5" s="6" t="s">
        <v>111</v>
      </c>
      <c r="G5" s="6" t="s">
        <v>112</v>
      </c>
      <c r="H5" s="6" t="s">
        <v>113</v>
      </c>
    </row>
    <row r="6" spans="1:8" ht="13.5" thickBot="1">
      <c r="A6" s="13"/>
      <c r="B6" s="176"/>
      <c r="C6" s="40"/>
      <c r="D6" s="173"/>
      <c r="E6" s="41"/>
      <c r="F6" s="41"/>
      <c r="G6" s="41"/>
      <c r="H6" s="42"/>
    </row>
    <row r="7" spans="1:8" ht="12.75">
      <c r="A7" s="1" t="s">
        <v>142</v>
      </c>
      <c r="B7" s="112">
        <v>73</v>
      </c>
      <c r="C7" s="56">
        <v>72</v>
      </c>
      <c r="D7" s="136">
        <v>72</v>
      </c>
      <c r="E7" s="56">
        <v>13</v>
      </c>
      <c r="F7" s="31">
        <v>10</v>
      </c>
      <c r="G7" s="56">
        <v>20</v>
      </c>
      <c r="H7" s="72">
        <v>37</v>
      </c>
    </row>
    <row r="8" spans="1:8" ht="12.75">
      <c r="A8" s="1" t="s">
        <v>143</v>
      </c>
      <c r="B8" s="113">
        <v>101</v>
      </c>
      <c r="C8" s="57">
        <v>100</v>
      </c>
      <c r="D8" s="137">
        <v>100</v>
      </c>
      <c r="E8" s="57">
        <v>21</v>
      </c>
      <c r="F8" s="33">
        <v>17</v>
      </c>
      <c r="G8" s="57">
        <v>27</v>
      </c>
      <c r="H8" s="73">
        <v>43</v>
      </c>
    </row>
    <row r="9" spans="1:8" ht="12.75">
      <c r="A9" s="1" t="s">
        <v>126</v>
      </c>
      <c r="B9" s="113">
        <v>179</v>
      </c>
      <c r="C9" s="57">
        <v>183</v>
      </c>
      <c r="D9" s="137">
        <v>176</v>
      </c>
      <c r="E9" s="57">
        <v>27</v>
      </c>
      <c r="F9" s="33">
        <v>24</v>
      </c>
      <c r="G9" s="57">
        <v>76</v>
      </c>
      <c r="H9" s="73">
        <v>66</v>
      </c>
    </row>
    <row r="10" spans="1:8" ht="12.75">
      <c r="A10" s="1" t="s">
        <v>127</v>
      </c>
      <c r="B10" s="113">
        <v>310</v>
      </c>
      <c r="C10" s="57">
        <v>311</v>
      </c>
      <c r="D10" s="137">
        <v>300</v>
      </c>
      <c r="E10" s="57">
        <v>47</v>
      </c>
      <c r="F10" s="33">
        <v>28</v>
      </c>
      <c r="G10" s="57">
        <v>141</v>
      </c>
      <c r="H10" s="73">
        <v>109</v>
      </c>
    </row>
    <row r="11" spans="1:8" ht="12.75">
      <c r="A11" s="1" t="s">
        <v>128</v>
      </c>
      <c r="B11" s="113">
        <v>155</v>
      </c>
      <c r="C11" s="57">
        <v>157</v>
      </c>
      <c r="D11" s="137">
        <v>151</v>
      </c>
      <c r="E11" s="57">
        <v>18</v>
      </c>
      <c r="F11" s="33">
        <v>23</v>
      </c>
      <c r="G11" s="57">
        <v>58</v>
      </c>
      <c r="H11" s="73">
        <v>61</v>
      </c>
    </row>
    <row r="12" spans="1:8" ht="12.75">
      <c r="A12" s="1" t="s">
        <v>144</v>
      </c>
      <c r="B12" s="113">
        <v>197</v>
      </c>
      <c r="C12" s="57">
        <v>195</v>
      </c>
      <c r="D12" s="137">
        <v>199</v>
      </c>
      <c r="E12" s="57">
        <v>27</v>
      </c>
      <c r="F12" s="33">
        <v>29</v>
      </c>
      <c r="G12" s="57">
        <v>70</v>
      </c>
      <c r="H12" s="73">
        <v>78</v>
      </c>
    </row>
    <row r="13" spans="1:9" ht="12.75">
      <c r="A13" s="1" t="s">
        <v>129</v>
      </c>
      <c r="B13" s="113">
        <v>126</v>
      </c>
      <c r="C13" s="57">
        <v>128</v>
      </c>
      <c r="D13" s="137">
        <v>123</v>
      </c>
      <c r="E13" s="57">
        <v>15</v>
      </c>
      <c r="F13" s="33">
        <v>27</v>
      </c>
      <c r="G13" s="57">
        <v>31</v>
      </c>
      <c r="H13" s="73">
        <v>62</v>
      </c>
      <c r="I13" s="11" t="s">
        <v>151</v>
      </c>
    </row>
    <row r="14" spans="1:8" ht="12.75">
      <c r="A14" s="1" t="s">
        <v>130</v>
      </c>
      <c r="B14" s="113">
        <v>51</v>
      </c>
      <c r="C14" s="57">
        <v>51</v>
      </c>
      <c r="D14" s="137">
        <v>48</v>
      </c>
      <c r="E14" s="57">
        <v>5</v>
      </c>
      <c r="F14" s="33">
        <v>12</v>
      </c>
      <c r="G14" s="57">
        <v>16</v>
      </c>
      <c r="H14" s="73">
        <v>20</v>
      </c>
    </row>
    <row r="15" spans="1:8" ht="12.75">
      <c r="A15" s="1" t="s">
        <v>145</v>
      </c>
      <c r="B15" s="113">
        <v>14</v>
      </c>
      <c r="C15" s="57">
        <v>14</v>
      </c>
      <c r="D15" s="137">
        <v>15</v>
      </c>
      <c r="E15" s="57">
        <v>5</v>
      </c>
      <c r="F15" s="33">
        <v>4</v>
      </c>
      <c r="G15" s="57">
        <v>1</v>
      </c>
      <c r="H15" s="73">
        <v>5</v>
      </c>
    </row>
    <row r="16" spans="1:8" ht="12.75">
      <c r="A16" s="1" t="s">
        <v>131</v>
      </c>
      <c r="B16" s="113">
        <v>255</v>
      </c>
      <c r="C16" s="57">
        <v>257</v>
      </c>
      <c r="D16" s="137">
        <v>249</v>
      </c>
      <c r="E16" s="57">
        <v>30</v>
      </c>
      <c r="F16" s="33">
        <v>43</v>
      </c>
      <c r="G16" s="57">
        <v>111</v>
      </c>
      <c r="H16" s="73">
        <v>83</v>
      </c>
    </row>
    <row r="17" spans="1:8" ht="12.75">
      <c r="A17" s="1" t="s">
        <v>132</v>
      </c>
      <c r="B17" s="113">
        <v>54</v>
      </c>
      <c r="C17" s="57">
        <v>54</v>
      </c>
      <c r="D17" s="137">
        <v>53</v>
      </c>
      <c r="E17" s="57">
        <v>2</v>
      </c>
      <c r="F17" s="33">
        <v>15</v>
      </c>
      <c r="G17" s="57">
        <v>15</v>
      </c>
      <c r="H17" s="73">
        <v>22</v>
      </c>
    </row>
    <row r="18" spans="1:8" ht="12.75">
      <c r="A18" s="1" t="s">
        <v>133</v>
      </c>
      <c r="B18" s="113">
        <v>191</v>
      </c>
      <c r="C18" s="57">
        <v>189</v>
      </c>
      <c r="D18" s="137">
        <v>181</v>
      </c>
      <c r="E18" s="57">
        <v>22</v>
      </c>
      <c r="F18" s="33">
        <v>27</v>
      </c>
      <c r="G18" s="57">
        <v>80</v>
      </c>
      <c r="H18" s="73">
        <v>67</v>
      </c>
    </row>
    <row r="19" spans="1:8" ht="12.75">
      <c r="A19" s="1" t="s">
        <v>146</v>
      </c>
      <c r="B19" s="113">
        <v>44</v>
      </c>
      <c r="C19" s="57">
        <v>44</v>
      </c>
      <c r="D19" s="137">
        <v>46</v>
      </c>
      <c r="E19" s="57">
        <v>8</v>
      </c>
      <c r="F19" s="33">
        <v>12</v>
      </c>
      <c r="G19" s="57">
        <v>8</v>
      </c>
      <c r="H19" s="73">
        <v>17</v>
      </c>
    </row>
    <row r="20" spans="1:8" ht="12.75">
      <c r="A20" s="1" t="s">
        <v>134</v>
      </c>
      <c r="B20" s="113">
        <v>85</v>
      </c>
      <c r="C20" s="57">
        <v>86</v>
      </c>
      <c r="D20" s="137">
        <v>84</v>
      </c>
      <c r="E20" s="57">
        <v>9</v>
      </c>
      <c r="F20" s="33">
        <v>10</v>
      </c>
      <c r="G20" s="57">
        <v>19</v>
      </c>
      <c r="H20" s="73">
        <v>41</v>
      </c>
    </row>
    <row r="21" spans="1:8" ht="12.75">
      <c r="A21" s="1" t="s">
        <v>147</v>
      </c>
      <c r="B21" s="113">
        <v>85</v>
      </c>
      <c r="C21" s="57">
        <v>85</v>
      </c>
      <c r="D21" s="137">
        <v>85</v>
      </c>
      <c r="E21" s="57">
        <v>11</v>
      </c>
      <c r="F21" s="33">
        <v>14</v>
      </c>
      <c r="G21" s="57">
        <v>14</v>
      </c>
      <c r="H21" s="73">
        <v>42</v>
      </c>
    </row>
    <row r="22" spans="1:8" ht="12.75">
      <c r="A22" s="1" t="s">
        <v>135</v>
      </c>
      <c r="B22" s="113">
        <v>111</v>
      </c>
      <c r="C22" s="57">
        <v>111</v>
      </c>
      <c r="D22" s="137">
        <v>105</v>
      </c>
      <c r="E22" s="57">
        <v>14</v>
      </c>
      <c r="F22" s="33">
        <v>28</v>
      </c>
      <c r="G22" s="57">
        <v>29</v>
      </c>
      <c r="H22" s="73">
        <v>50</v>
      </c>
    </row>
    <row r="23" spans="1:8" ht="12.75">
      <c r="A23" s="1" t="s">
        <v>136</v>
      </c>
      <c r="B23" s="113">
        <v>156</v>
      </c>
      <c r="C23" s="57">
        <v>156</v>
      </c>
      <c r="D23" s="137">
        <v>157</v>
      </c>
      <c r="E23" s="57">
        <v>18</v>
      </c>
      <c r="F23" s="33">
        <v>23</v>
      </c>
      <c r="G23" s="57">
        <v>64</v>
      </c>
      <c r="H23" s="73">
        <v>60</v>
      </c>
    </row>
    <row r="24" spans="1:8" ht="12.75">
      <c r="A24" s="1" t="s">
        <v>148</v>
      </c>
      <c r="B24" s="113">
        <v>22</v>
      </c>
      <c r="C24" s="57">
        <v>22</v>
      </c>
      <c r="D24" s="137">
        <v>23</v>
      </c>
      <c r="E24" s="57">
        <v>2</v>
      </c>
      <c r="F24" s="33">
        <v>8</v>
      </c>
      <c r="G24" s="57">
        <v>10</v>
      </c>
      <c r="H24" s="73">
        <v>6</v>
      </c>
    </row>
    <row r="25" spans="1:8" ht="12.75">
      <c r="A25" s="1" t="s">
        <v>137</v>
      </c>
      <c r="B25" s="113">
        <v>119</v>
      </c>
      <c r="C25" s="57">
        <v>117</v>
      </c>
      <c r="D25" s="137">
        <v>116</v>
      </c>
      <c r="E25" s="57">
        <v>17</v>
      </c>
      <c r="F25" s="33">
        <v>28</v>
      </c>
      <c r="G25" s="57">
        <v>52</v>
      </c>
      <c r="H25" s="73">
        <v>20</v>
      </c>
    </row>
    <row r="26" spans="1:8" ht="12.75">
      <c r="A26" s="1" t="s">
        <v>149</v>
      </c>
      <c r="B26" s="113">
        <v>212</v>
      </c>
      <c r="C26" s="57">
        <v>212</v>
      </c>
      <c r="D26" s="137">
        <v>203</v>
      </c>
      <c r="E26" s="57">
        <v>50</v>
      </c>
      <c r="F26" s="33">
        <v>30</v>
      </c>
      <c r="G26" s="57">
        <v>66</v>
      </c>
      <c r="H26" s="73">
        <v>77</v>
      </c>
    </row>
    <row r="27" spans="1:8" ht="12.75">
      <c r="A27" s="1" t="s">
        <v>150</v>
      </c>
      <c r="B27" s="113">
        <v>293</v>
      </c>
      <c r="C27" s="57">
        <v>292</v>
      </c>
      <c r="D27" s="137">
        <v>285</v>
      </c>
      <c r="E27" s="57">
        <v>27</v>
      </c>
      <c r="F27" s="33">
        <v>45</v>
      </c>
      <c r="G27" s="57">
        <v>140</v>
      </c>
      <c r="H27" s="73">
        <v>95</v>
      </c>
    </row>
    <row r="28" spans="1:8" ht="12.75">
      <c r="A28" s="1" t="s">
        <v>139</v>
      </c>
      <c r="B28" s="113">
        <v>19</v>
      </c>
      <c r="C28" s="57">
        <v>19</v>
      </c>
      <c r="D28" s="137">
        <v>21</v>
      </c>
      <c r="E28" s="57">
        <v>6</v>
      </c>
      <c r="F28" s="33">
        <v>3</v>
      </c>
      <c r="G28" s="57">
        <v>2</v>
      </c>
      <c r="H28" s="73">
        <v>8</v>
      </c>
    </row>
    <row r="29" spans="1:8" ht="12.75">
      <c r="A29" s="1" t="s">
        <v>140</v>
      </c>
      <c r="B29" s="129">
        <v>217</v>
      </c>
      <c r="C29" s="140">
        <v>219</v>
      </c>
      <c r="D29" s="138">
        <v>215</v>
      </c>
      <c r="E29" s="140">
        <v>44</v>
      </c>
      <c r="F29" s="104">
        <v>19</v>
      </c>
      <c r="G29" s="140">
        <v>97</v>
      </c>
      <c r="H29" s="167">
        <v>74</v>
      </c>
    </row>
    <row r="30" spans="1:8" ht="12.75">
      <c r="A30" s="1" t="s">
        <v>141</v>
      </c>
      <c r="B30" s="129">
        <v>122</v>
      </c>
      <c r="C30" s="140">
        <v>122</v>
      </c>
      <c r="D30" s="138">
        <v>120</v>
      </c>
      <c r="E30" s="140">
        <v>3</v>
      </c>
      <c r="F30" s="165">
        <v>9</v>
      </c>
      <c r="G30" s="140">
        <v>107</v>
      </c>
      <c r="H30" s="168">
        <v>19</v>
      </c>
    </row>
    <row r="31" spans="1:8" ht="12.75">
      <c r="A31" s="8" t="s">
        <v>0</v>
      </c>
      <c r="B31" s="94">
        <f aca="true" t="shared" si="0" ref="B31:H31">SUM(B7:B30)</f>
        <v>3191</v>
      </c>
      <c r="C31" s="108">
        <f t="shared" si="0"/>
        <v>3196</v>
      </c>
      <c r="D31" s="139">
        <f t="shared" si="0"/>
        <v>3127</v>
      </c>
      <c r="E31" s="54">
        <f t="shared" si="0"/>
        <v>441</v>
      </c>
      <c r="F31" s="20">
        <f t="shared" si="0"/>
        <v>488</v>
      </c>
      <c r="G31" s="20">
        <f t="shared" si="0"/>
        <v>1254</v>
      </c>
      <c r="H31" s="20">
        <f t="shared" si="0"/>
        <v>1162</v>
      </c>
    </row>
  </sheetData>
  <sheetProtection selectLockedCells="1"/>
  <mergeCells count="4">
    <mergeCell ref="B1:H1"/>
    <mergeCell ref="B2:H2"/>
    <mergeCell ref="E3:H3"/>
    <mergeCell ref="E4:H4"/>
  </mergeCells>
  <printOptions horizontalCentered="1"/>
  <pageMargins left="0.7" right="0.7" top="0.75" bottom="0.75" header="0.3" footer="0.3"/>
  <pageSetup horizontalDpi="600" verticalDpi="600" orientation="landscape" pageOrder="overThenDown" r:id="rId1"/>
  <headerFooter alignWithMargins="0">
    <oddHeader>&amp;C&amp;"Helv,Bold"CASSIA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15.421875" style="0" bestFit="1" customWidth="1"/>
    <col min="3" max="3" width="20.00390625" style="0" bestFit="1" customWidth="1"/>
    <col min="4" max="4" width="14.7109375" style="0" bestFit="1" customWidth="1"/>
  </cols>
  <sheetData>
    <row r="1" spans="1:4" ht="12.75">
      <c r="A1" s="229" t="s">
        <v>35</v>
      </c>
      <c r="B1" s="227"/>
      <c r="C1" s="227"/>
      <c r="D1" s="228"/>
    </row>
    <row r="2" spans="1:4" ht="13.5" thickBot="1">
      <c r="A2" s="62" t="s">
        <v>36</v>
      </c>
      <c r="B2" s="62" t="s">
        <v>37</v>
      </c>
      <c r="C2" s="66" t="s">
        <v>38</v>
      </c>
      <c r="D2" s="49" t="s">
        <v>39</v>
      </c>
    </row>
    <row r="3" spans="1:4" ht="13.5" thickBot="1">
      <c r="A3" s="13"/>
      <c r="B3" s="14"/>
      <c r="C3" s="14"/>
      <c r="D3" s="15"/>
    </row>
    <row r="4" spans="1:4" ht="12.75">
      <c r="A4" s="55" t="s">
        <v>126</v>
      </c>
      <c r="B4" s="18" t="s">
        <v>42</v>
      </c>
      <c r="C4" s="64" t="s">
        <v>114</v>
      </c>
      <c r="D4" s="69">
        <v>179</v>
      </c>
    </row>
    <row r="5" spans="1:4" ht="12.75">
      <c r="A5" s="17"/>
      <c r="B5" s="18"/>
      <c r="C5" s="64"/>
      <c r="D5" s="69"/>
    </row>
    <row r="6" spans="1:4" ht="12.75">
      <c r="A6" s="58" t="s">
        <v>127</v>
      </c>
      <c r="B6" s="59" t="s">
        <v>42</v>
      </c>
      <c r="C6" s="64" t="s">
        <v>62</v>
      </c>
      <c r="D6" s="69">
        <v>299</v>
      </c>
    </row>
    <row r="7" spans="1:4" ht="12.75">
      <c r="A7" s="58"/>
      <c r="B7" s="59"/>
      <c r="C7" s="64"/>
      <c r="D7" s="69"/>
    </row>
    <row r="8" spans="1:4" ht="12.75">
      <c r="A8" s="58" t="s">
        <v>128</v>
      </c>
      <c r="B8" s="59" t="s">
        <v>42</v>
      </c>
      <c r="C8" s="64" t="s">
        <v>125</v>
      </c>
      <c r="D8" s="69">
        <v>145</v>
      </c>
    </row>
    <row r="9" spans="1:4" ht="12.75">
      <c r="A9" s="58"/>
      <c r="B9" s="59"/>
      <c r="C9" s="67"/>
      <c r="D9" s="70"/>
    </row>
    <row r="10" spans="1:4" ht="12.75">
      <c r="A10" s="58" t="s">
        <v>129</v>
      </c>
      <c r="B10" s="59" t="s">
        <v>42</v>
      </c>
      <c r="C10" s="67" t="s">
        <v>115</v>
      </c>
      <c r="D10" s="70">
        <v>136</v>
      </c>
    </row>
    <row r="11" spans="1:4" ht="12.75">
      <c r="A11" s="58"/>
      <c r="B11" s="59"/>
      <c r="C11" s="67"/>
      <c r="D11" s="70"/>
    </row>
    <row r="12" spans="1:4" ht="12.75">
      <c r="A12" s="58" t="s">
        <v>130</v>
      </c>
      <c r="B12" s="59" t="s">
        <v>42</v>
      </c>
      <c r="C12" s="67" t="s">
        <v>63</v>
      </c>
      <c r="D12" s="70">
        <v>51</v>
      </c>
    </row>
    <row r="13" spans="1:4" ht="12.75">
      <c r="A13" s="58"/>
      <c r="B13" s="59"/>
      <c r="C13" s="67"/>
      <c r="D13" s="70"/>
    </row>
    <row r="14" spans="1:4" ht="12.75">
      <c r="A14" s="58" t="s">
        <v>131</v>
      </c>
      <c r="B14" s="59" t="s">
        <v>42</v>
      </c>
      <c r="C14" s="67" t="s">
        <v>64</v>
      </c>
      <c r="D14" s="70">
        <v>255</v>
      </c>
    </row>
    <row r="15" spans="1:4" ht="12.75">
      <c r="A15" s="58"/>
      <c r="B15" s="59"/>
      <c r="C15" s="67"/>
      <c r="D15" s="70"/>
    </row>
    <row r="16" spans="1:4" ht="12.75">
      <c r="A16" s="58" t="s">
        <v>132</v>
      </c>
      <c r="B16" s="59" t="s">
        <v>42</v>
      </c>
      <c r="C16" s="67" t="s">
        <v>116</v>
      </c>
      <c r="D16" s="70">
        <v>50</v>
      </c>
    </row>
    <row r="17" spans="1:4" ht="12.75">
      <c r="A17" s="58"/>
      <c r="B17" s="59"/>
      <c r="C17" s="67"/>
      <c r="D17" s="70"/>
    </row>
    <row r="18" spans="1:4" ht="12.75">
      <c r="A18" s="58" t="s">
        <v>133</v>
      </c>
      <c r="B18" s="59" t="s">
        <v>42</v>
      </c>
      <c r="C18" s="67" t="s">
        <v>117</v>
      </c>
      <c r="D18" s="70">
        <v>118</v>
      </c>
    </row>
    <row r="19" spans="1:4" ht="12.75">
      <c r="A19" s="58"/>
      <c r="B19" s="59" t="s">
        <v>42</v>
      </c>
      <c r="C19" s="67" t="s">
        <v>118</v>
      </c>
      <c r="D19" s="70">
        <v>82</v>
      </c>
    </row>
    <row r="20" spans="1:4" ht="12.75">
      <c r="A20" s="58"/>
      <c r="B20" s="59"/>
      <c r="C20" s="67"/>
      <c r="D20" s="70"/>
    </row>
    <row r="21" spans="1:4" ht="12.75">
      <c r="A21" s="58" t="s">
        <v>134</v>
      </c>
      <c r="B21" s="59" t="s">
        <v>42</v>
      </c>
      <c r="C21" s="67" t="s">
        <v>119</v>
      </c>
      <c r="D21" s="70">
        <v>87</v>
      </c>
    </row>
    <row r="22" spans="1:4" ht="12.75">
      <c r="A22" s="58"/>
      <c r="B22" s="59"/>
      <c r="C22" s="67"/>
      <c r="D22" s="70"/>
    </row>
    <row r="23" spans="1:4" ht="12.75">
      <c r="A23" s="58" t="s">
        <v>135</v>
      </c>
      <c r="B23" s="59" t="s">
        <v>42</v>
      </c>
      <c r="C23" s="67" t="s">
        <v>120</v>
      </c>
      <c r="D23" s="70">
        <v>108</v>
      </c>
    </row>
    <row r="24" spans="1:4" ht="12.75">
      <c r="A24" s="58"/>
      <c r="B24" s="59"/>
      <c r="C24" s="67"/>
      <c r="D24" s="70"/>
    </row>
    <row r="25" spans="1:4" ht="12.75">
      <c r="A25" s="58" t="s">
        <v>136</v>
      </c>
      <c r="B25" s="59" t="s">
        <v>42</v>
      </c>
      <c r="C25" s="67" t="s">
        <v>121</v>
      </c>
      <c r="D25" s="70">
        <v>160</v>
      </c>
    </row>
    <row r="26" spans="1:4" ht="12.75">
      <c r="A26" s="58"/>
      <c r="B26" s="59"/>
      <c r="C26" s="67"/>
      <c r="D26" s="70"/>
    </row>
    <row r="27" spans="1:4" ht="12.75">
      <c r="A27" s="58" t="s">
        <v>137</v>
      </c>
      <c r="B27" s="59" t="s">
        <v>42</v>
      </c>
      <c r="C27" s="67" t="s">
        <v>122</v>
      </c>
      <c r="D27" s="70">
        <v>124</v>
      </c>
    </row>
    <row r="28" spans="1:4" ht="12.75">
      <c r="A28" s="58"/>
      <c r="B28" s="59"/>
      <c r="C28" s="67"/>
      <c r="D28" s="70"/>
    </row>
    <row r="29" spans="1:4" ht="12.75">
      <c r="A29" s="58" t="s">
        <v>149</v>
      </c>
      <c r="B29" s="59" t="s">
        <v>42</v>
      </c>
      <c r="C29" s="67" t="s">
        <v>57</v>
      </c>
      <c r="D29" s="70">
        <v>206</v>
      </c>
    </row>
    <row r="30" spans="1:4" ht="12.75">
      <c r="A30" s="58"/>
      <c r="B30" s="59"/>
      <c r="C30" s="67"/>
      <c r="D30" s="70"/>
    </row>
    <row r="31" spans="1:4" ht="12.75">
      <c r="A31" s="58" t="s">
        <v>138</v>
      </c>
      <c r="B31" s="59" t="s">
        <v>42</v>
      </c>
      <c r="C31" s="67" t="s">
        <v>65</v>
      </c>
      <c r="D31" s="70">
        <v>300</v>
      </c>
    </row>
    <row r="32" spans="1:4" ht="12.75">
      <c r="A32" s="58"/>
      <c r="B32" s="59"/>
      <c r="C32" s="67"/>
      <c r="D32" s="70"/>
    </row>
    <row r="33" spans="1:4" ht="12.75">
      <c r="A33" s="58" t="s">
        <v>139</v>
      </c>
      <c r="B33" s="59" t="s">
        <v>42</v>
      </c>
      <c r="C33" s="67" t="s">
        <v>123</v>
      </c>
      <c r="D33" s="70">
        <v>20</v>
      </c>
    </row>
    <row r="34" spans="1:4" ht="12.75">
      <c r="A34" s="58"/>
      <c r="B34" s="59"/>
      <c r="C34" s="67"/>
      <c r="D34" s="70"/>
    </row>
    <row r="35" spans="1:4" ht="12.75">
      <c r="A35" s="17" t="s">
        <v>140</v>
      </c>
      <c r="B35" s="18" t="s">
        <v>42</v>
      </c>
      <c r="C35" s="64" t="s">
        <v>106</v>
      </c>
      <c r="D35" s="69">
        <v>224</v>
      </c>
    </row>
    <row r="36" spans="1:4" ht="12.75">
      <c r="A36" s="58"/>
      <c r="B36" s="59"/>
      <c r="C36" s="67"/>
      <c r="D36" s="70"/>
    </row>
    <row r="37" spans="1:4" ht="12.75">
      <c r="A37" s="68" t="s">
        <v>141</v>
      </c>
      <c r="B37" s="51" t="s">
        <v>42</v>
      </c>
      <c r="C37" s="65" t="s">
        <v>124</v>
      </c>
      <c r="D37" s="71">
        <v>135</v>
      </c>
    </row>
  </sheetData>
  <sheetProtection/>
  <mergeCells count="1">
    <mergeCell ref="A1:D1"/>
  </mergeCells>
  <printOptions horizontalCentered="1"/>
  <pageMargins left="0.5" right="0.5" top="1.5" bottom="0.5" header="1" footer="0.3"/>
  <pageSetup fitToHeight="1" fitToWidth="1" horizontalDpi="600" verticalDpi="600" orientation="landscape" scale="93" r:id="rId1"/>
  <headerFooter>
    <oddHeader>&amp;C&amp;"Helv,Bold"CASSIA COUNTY RESULTS
PRIMARY ELECTION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2018-05-19T00:40:29Z</cp:lastPrinted>
  <dcterms:created xsi:type="dcterms:W3CDTF">1998-04-10T16:02:13Z</dcterms:created>
  <dcterms:modified xsi:type="dcterms:W3CDTF">2018-06-04T15:28:33Z</dcterms:modified>
  <cp:category/>
  <cp:version/>
  <cp:contentType/>
  <cp:contentStatus/>
</cp:coreProperties>
</file>