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2120" windowHeight="4515" tabRatio="599" activeTab="0"/>
  </bookViews>
  <sheets>
    <sheet name="US Sen &amp; US Rep Gov" sheetId="1" r:id="rId1"/>
    <sheet name="Lt Gov - St Treas" sheetId="2" r:id="rId2"/>
    <sheet name="AG &amp; Sup Int" sheetId="3" r:id="rId3"/>
    <sheet name="St Jud &amp; Voting Stats" sheetId="4" r:id="rId4"/>
    <sheet name="Leg &amp; County" sheetId="5" r:id="rId5"/>
    <sheet name="Dist Jdg" sheetId="6" r:id="rId6"/>
    <sheet name="Prec" sheetId="7" r:id="rId7"/>
  </sheets>
  <definedNames>
    <definedName name="_xlnm.Print_Titles" localSheetId="2">'AG &amp; Sup Int'!$A:$A</definedName>
    <definedName name="_xlnm.Print_Titles" localSheetId="4">'Leg &amp; County'!$1:$7</definedName>
    <definedName name="_xlnm.Print_Titles" localSheetId="1">'Lt Gov - St Treas'!$A:$A</definedName>
    <definedName name="_xlnm.Print_Titles" localSheetId="3">'St Jud &amp; Voting Stats'!$A:$A</definedName>
    <definedName name="_xlnm.Print_Titles" localSheetId="0">'US Sen &amp; US Rep Gov'!$A:$A</definedName>
  </definedNames>
  <calcPr fullCalcOnLoad="1"/>
</workbook>
</file>

<file path=xl/sharedStrings.xml><?xml version="1.0" encoding="utf-8"?>
<sst xmlns="http://schemas.openxmlformats.org/spreadsheetml/2006/main" count="288" uniqueCount="146">
  <si>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</si>
  <si>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</si>
  <si>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</si>
  <si>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</si>
  <si>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</si>
  <si>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</si>
  <si>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</si>
  <si>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</si>
  <si>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</si>
  <si>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</si>
  <si>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</si>
  <si>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</si>
  <si>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</si>
  <si>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</si>
  <si>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</si>
  <si>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</si>
  <si>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</si>
  <si>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</si>
  <si>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</si>
  <si>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</si>
  <si>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</si>
  <si>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</si>
  <si>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</si>
  <si>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</si>
  <si>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</si>
  <si>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</si>
  <si>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</si>
  <si>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</si>
  <si>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</si>
  <si>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</si>
  <si>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</si>
  <si>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</si>
  <si>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</si>
  <si>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</si>
  <si>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</si>
  <si>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</si>
  <si>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</si>
  <si>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</si>
  <si>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</si>
  <si>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</si>
  <si>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Republican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</si>
  <si>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</si>
  <si>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</si>
  <si>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</si>
  <si>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</si>
  <si>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</si>
  <si>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</si>
  <si>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</si>
  <si>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</si>
  <si>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Canyonside</t>
  </si>
  <si>
    <t>Eden</t>
  </si>
  <si>
    <t>Northeast</t>
  </si>
  <si>
    <t xml:space="preserve">Southeast </t>
  </si>
  <si>
    <t>Southwest</t>
  </si>
  <si>
    <t>DISTRICT 2</t>
  </si>
  <si>
    <t>Mike Simpson</t>
  </si>
  <si>
    <t>LEGISLATIVE DIST 25</t>
  </si>
  <si>
    <t>Jim Patrick</t>
  </si>
  <si>
    <t>Clark Kauffman</t>
  </si>
  <si>
    <t>Michelle Emerson</t>
  </si>
  <si>
    <t>Rick Haberman</t>
  </si>
  <si>
    <t>Gerald Brant</t>
  </si>
  <si>
    <t>G. Richard Bevan</t>
  </si>
  <si>
    <t>Judge Brody</t>
  </si>
  <si>
    <t>Judge Butler</t>
  </si>
  <si>
    <t>John K. Butler</t>
  </si>
  <si>
    <t>Judge Stoker</t>
  </si>
  <si>
    <t>Judge Wildman</t>
  </si>
  <si>
    <t>Eric J. Wildman</t>
  </si>
  <si>
    <t>DISTRICT #5</t>
  </si>
  <si>
    <t>B. Roy Prescott</t>
  </si>
  <si>
    <t>Mike Dahmer</t>
  </si>
  <si>
    <t>Peter Rickards</t>
  </si>
  <si>
    <t>Aaron Swisher</t>
  </si>
  <si>
    <t>Peter Dill</t>
  </si>
  <si>
    <t>Paulette Jordan</t>
  </si>
  <si>
    <t xml:space="preserve">Tommy Ahlquist </t>
  </si>
  <si>
    <t>Harley Delano Brown</t>
  </si>
  <si>
    <t>Dalton Ben Cannady</t>
  </si>
  <si>
    <t>Raul Labrador</t>
  </si>
  <si>
    <t>Lisa Marie</t>
  </si>
  <si>
    <t>Steve Pankey</t>
  </si>
  <si>
    <t>Rimrock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</si>
  <si>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</si>
  <si>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</si>
  <si>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</si>
  <si>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</si>
  <si>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</si>
  <si>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</si>
  <si>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</si>
  <si>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</si>
  <si>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 xml:space="preserve">Jill Humble </t>
  </si>
  <si>
    <t>Julie A Ellsworth</t>
  </si>
  <si>
    <t xml:space="preserve"> Tom Kealey</t>
  </si>
  <si>
    <t>Vicky J McIntyre</t>
  </si>
  <si>
    <t>Lawrece Wasden</t>
  </si>
  <si>
    <t>Allen Humble</t>
  </si>
  <si>
    <t>Cindy Wilson</t>
  </si>
  <si>
    <t>Jeff Dillon</t>
  </si>
  <si>
    <t>David W. Gratton</t>
  </si>
  <si>
    <t>Jessica M Lorello</t>
  </si>
  <si>
    <t>Terry Edwards</t>
  </si>
  <si>
    <t>Laurie Lickley</t>
  </si>
  <si>
    <t>Glenneda Zuiderveld</t>
  </si>
  <si>
    <t>Lyle Johnstone</t>
  </si>
  <si>
    <t>A. Ben Crouch</t>
  </si>
  <si>
    <t>John Crozier</t>
  </si>
  <si>
    <t>George N Panagiotou</t>
  </si>
  <si>
    <t>Roger M. Morley</t>
  </si>
  <si>
    <t>Jonathan P Brody</t>
  </si>
  <si>
    <t>Samuel S. Beus</t>
  </si>
  <si>
    <t>Theodore Booth</t>
  </si>
  <si>
    <t>David W. Gadd</t>
  </si>
  <si>
    <t>Roger B. Harris</t>
  </si>
  <si>
    <t>Mark S Swenson</t>
  </si>
  <si>
    <t>Del Kohtz</t>
  </si>
  <si>
    <t xml:space="preserve">Falls City </t>
  </si>
  <si>
    <t>Roy Prescott</t>
  </si>
  <si>
    <t>Chuck Wiegard</t>
  </si>
  <si>
    <t>Brenda Haberman</t>
  </si>
  <si>
    <t>Bishop Court</t>
  </si>
  <si>
    <t>Ana E Vazquez</t>
  </si>
  <si>
    <t>Democrat</t>
  </si>
  <si>
    <t>Tevian Kober</t>
  </si>
  <si>
    <t xml:space="preserve">COUNTY </t>
  </si>
  <si>
    <t>CLERK</t>
  </si>
  <si>
    <t>001 Bishop-Court</t>
  </si>
  <si>
    <t>002 Canyonside</t>
  </si>
  <si>
    <t>003 Eden</t>
  </si>
  <si>
    <t>004 Falls City</t>
  </si>
  <si>
    <t>005 Hazelton</t>
  </si>
  <si>
    <t>006 Northeast</t>
  </si>
  <si>
    <t>007 Northwest</t>
  </si>
  <si>
    <t>008Rimrock</t>
  </si>
  <si>
    <t>009 Shepherdview</t>
  </si>
  <si>
    <t xml:space="preserve">010 Southeast </t>
  </si>
  <si>
    <t>011 Southwest</t>
  </si>
  <si>
    <t>A J Balukoff</t>
  </si>
  <si>
    <t>DIST 3</t>
  </si>
  <si>
    <t>Cathy Roemer</t>
  </si>
  <si>
    <t>Northwest</t>
  </si>
  <si>
    <t>Mike Praegitzer</t>
  </si>
  <si>
    <t>Shepherdview</t>
  </si>
  <si>
    <t xml:space="preserve">Republican </t>
  </si>
  <si>
    <t>Paul H. Martin</t>
  </si>
  <si>
    <t>Absentee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</si>
</sst>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33" borderId="46" xfId="0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7" fillId="0" borderId="39" xfId="0" applyFont="1" applyFill="1" applyBorder="1" applyAlignment="1" applyProtection="1">
      <alignment horizontal="left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164" fontId="43" fillId="0" borderId="11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wrapText="1"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 quotePrefix="1">
      <alignment horizontal="left"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34" borderId="59" xfId="0" applyNumberFormat="1" applyFont="1" applyFill="1" applyBorder="1" applyAlignment="1" applyProtection="1">
      <alignment horizontal="center"/>
      <protection locked="0"/>
    </xf>
    <xf numFmtId="3" fontId="6" fillId="34" borderId="15" xfId="0" applyNumberFormat="1" applyFont="1" applyFill="1" applyBorder="1" applyAlignment="1" applyProtection="1">
      <alignment horizontal="center"/>
      <protection/>
    </xf>
    <xf numFmtId="164" fontId="6" fillId="34" borderId="59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35" borderId="22" xfId="0" applyNumberFormat="1" applyFont="1" applyFill="1" applyBorder="1" applyAlignment="1" applyProtection="1">
      <alignment horizontal="center"/>
      <protection/>
    </xf>
    <xf numFmtId="3" fontId="6" fillId="0" borderId="36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61" xfId="0" applyNumberFormat="1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00390625" style="24" bestFit="1" customWidth="1"/>
    <col min="2" max="4" width="8.28125" style="45" customWidth="1"/>
    <col min="5" max="15" width="8.28125" style="16" customWidth="1"/>
    <col min="16" max="16384" width="9.140625" style="16" customWidth="1"/>
  </cols>
  <sheetData>
    <row r="1" spans="1:14" ht="12.75">
      <c r="A1" s="32"/>
      <c r="B1" s="142" t="s">
        <v>43</v>
      </c>
      <c r="C1" s="142"/>
      <c r="D1" s="142"/>
      <c r="E1" s="136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34" customFormat="1" ht="12.75">
      <c r="A2" s="33"/>
      <c r="B2" s="143" t="s">
        <v>44</v>
      </c>
      <c r="C2" s="144"/>
      <c r="D2" s="145"/>
      <c r="E2" s="146"/>
      <c r="F2" s="147"/>
      <c r="G2" s="147"/>
      <c r="H2" s="147"/>
      <c r="I2" s="147"/>
      <c r="J2" s="147"/>
      <c r="K2" s="147"/>
      <c r="L2" s="147"/>
      <c r="M2" s="147"/>
      <c r="N2" s="148"/>
    </row>
    <row r="3" spans="1:14" s="34" customFormat="1" ht="12.75">
      <c r="A3" s="35"/>
      <c r="B3" s="139" t="s">
        <v>54</v>
      </c>
      <c r="C3" s="140"/>
      <c r="D3" s="141"/>
      <c r="E3" s="139" t="s">
        <v>2</v>
      </c>
      <c r="F3" s="140"/>
      <c r="G3" s="140"/>
      <c r="H3" s="140"/>
      <c r="I3" s="140"/>
      <c r="J3" s="140"/>
      <c r="K3" s="140"/>
      <c r="L3" s="140"/>
      <c r="M3" s="140"/>
      <c r="N3" s="141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72</v>
      </c>
      <c r="C5" s="7" t="s">
        <v>73</v>
      </c>
      <c r="D5" s="7" t="s">
        <v>55</v>
      </c>
      <c r="E5" s="7" t="s">
        <v>137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39</v>
      </c>
      <c r="M5" s="7" t="s">
        <v>80</v>
      </c>
      <c r="N5" s="7" t="s">
        <v>81</v>
      </c>
    </row>
    <row r="6" spans="1:14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2.75">
      <c r="A7" s="1" t="s">
        <v>126</v>
      </c>
      <c r="B7" s="38">
        <v>10</v>
      </c>
      <c r="C7" s="27">
        <v>12</v>
      </c>
      <c r="D7" s="105">
        <v>121</v>
      </c>
      <c r="E7" s="38">
        <v>9</v>
      </c>
      <c r="F7" s="39">
        <v>1</v>
      </c>
      <c r="G7" s="27">
        <v>15</v>
      </c>
      <c r="H7" s="54">
        <v>48</v>
      </c>
      <c r="I7" s="39">
        <v>0</v>
      </c>
      <c r="J7" s="46">
        <v>0</v>
      </c>
      <c r="K7" s="46">
        <v>17</v>
      </c>
      <c r="L7" s="46">
        <v>68</v>
      </c>
      <c r="M7" s="46">
        <v>5</v>
      </c>
      <c r="N7" s="27">
        <v>5</v>
      </c>
    </row>
    <row r="8" spans="1:14" s="21" customFormat="1" ht="12.75">
      <c r="A8" s="1" t="s">
        <v>127</v>
      </c>
      <c r="B8" s="40">
        <v>9</v>
      </c>
      <c r="C8" s="31">
        <v>14</v>
      </c>
      <c r="D8" s="106">
        <v>171</v>
      </c>
      <c r="E8" s="40">
        <v>12</v>
      </c>
      <c r="F8" s="41">
        <v>3</v>
      </c>
      <c r="G8" s="31">
        <v>10</v>
      </c>
      <c r="H8" s="55">
        <v>48</v>
      </c>
      <c r="I8" s="41">
        <v>0</v>
      </c>
      <c r="J8" s="91">
        <v>0</v>
      </c>
      <c r="K8" s="91">
        <v>68</v>
      </c>
      <c r="L8" s="91">
        <v>103</v>
      </c>
      <c r="M8" s="91">
        <v>2</v>
      </c>
      <c r="N8" s="31">
        <v>4</v>
      </c>
    </row>
    <row r="9" spans="1:14" s="21" customFormat="1" ht="12.75">
      <c r="A9" s="1" t="s">
        <v>128</v>
      </c>
      <c r="B9" s="40">
        <v>5</v>
      </c>
      <c r="C9" s="31">
        <v>5</v>
      </c>
      <c r="D9" s="106">
        <v>116</v>
      </c>
      <c r="E9" s="40">
        <v>6</v>
      </c>
      <c r="F9" s="41">
        <v>0</v>
      </c>
      <c r="G9" s="31">
        <v>5</v>
      </c>
      <c r="H9" s="55">
        <v>43</v>
      </c>
      <c r="I9" s="41">
        <v>2</v>
      </c>
      <c r="J9" s="91">
        <v>2</v>
      </c>
      <c r="K9" s="91">
        <v>30</v>
      </c>
      <c r="L9" s="91">
        <v>63</v>
      </c>
      <c r="M9" s="91">
        <v>3</v>
      </c>
      <c r="N9" s="31">
        <v>5</v>
      </c>
    </row>
    <row r="10" spans="1:14" s="21" customFormat="1" ht="12.75">
      <c r="A10" s="1" t="s">
        <v>129</v>
      </c>
      <c r="B10" s="40">
        <v>6</v>
      </c>
      <c r="C10" s="31">
        <v>8</v>
      </c>
      <c r="D10" s="106">
        <v>141</v>
      </c>
      <c r="E10" s="40">
        <v>8</v>
      </c>
      <c r="F10" s="41">
        <v>0</v>
      </c>
      <c r="G10" s="31">
        <v>8</v>
      </c>
      <c r="H10" s="55">
        <v>44</v>
      </c>
      <c r="I10" s="41">
        <v>0</v>
      </c>
      <c r="J10" s="91">
        <v>0</v>
      </c>
      <c r="K10" s="91">
        <v>49</v>
      </c>
      <c r="L10" s="91">
        <v>92</v>
      </c>
      <c r="M10" s="91">
        <v>2</v>
      </c>
      <c r="N10" s="31">
        <v>2</v>
      </c>
    </row>
    <row r="11" spans="1:14" s="21" customFormat="1" ht="12.75">
      <c r="A11" s="1" t="s">
        <v>130</v>
      </c>
      <c r="B11" s="40">
        <v>12</v>
      </c>
      <c r="C11" s="31">
        <v>8</v>
      </c>
      <c r="D11" s="106">
        <v>195</v>
      </c>
      <c r="E11" s="40">
        <v>12</v>
      </c>
      <c r="F11" s="41">
        <v>0</v>
      </c>
      <c r="G11" s="31">
        <v>12</v>
      </c>
      <c r="H11" s="55">
        <v>77</v>
      </c>
      <c r="I11" s="41">
        <v>3</v>
      </c>
      <c r="J11" s="91">
        <v>0</v>
      </c>
      <c r="K11" s="91">
        <v>61</v>
      </c>
      <c r="L11" s="91">
        <v>102</v>
      </c>
      <c r="M11" s="91">
        <v>6</v>
      </c>
      <c r="N11" s="31">
        <v>7</v>
      </c>
    </row>
    <row r="12" spans="1:14" s="21" customFormat="1" ht="12.75">
      <c r="A12" s="1" t="s">
        <v>131</v>
      </c>
      <c r="B12" s="40">
        <v>14</v>
      </c>
      <c r="C12" s="31">
        <v>11</v>
      </c>
      <c r="D12" s="106">
        <v>182</v>
      </c>
      <c r="E12" s="40">
        <v>13</v>
      </c>
      <c r="F12" s="41">
        <v>0</v>
      </c>
      <c r="G12" s="31">
        <v>13</v>
      </c>
      <c r="H12" s="55">
        <v>79</v>
      </c>
      <c r="I12" s="41">
        <v>0</v>
      </c>
      <c r="J12" s="91">
        <v>1</v>
      </c>
      <c r="K12" s="91">
        <v>33</v>
      </c>
      <c r="L12" s="91">
        <v>94</v>
      </c>
      <c r="M12" s="91">
        <v>2</v>
      </c>
      <c r="N12" s="31">
        <v>9</v>
      </c>
    </row>
    <row r="13" spans="1:14" s="21" customFormat="1" ht="12.75">
      <c r="A13" s="1" t="s">
        <v>132</v>
      </c>
      <c r="B13" s="40">
        <v>5</v>
      </c>
      <c r="C13" s="31">
        <v>10</v>
      </c>
      <c r="D13" s="106">
        <v>113</v>
      </c>
      <c r="E13" s="40">
        <v>11</v>
      </c>
      <c r="F13" s="41">
        <v>2</v>
      </c>
      <c r="G13" s="31">
        <v>4</v>
      </c>
      <c r="H13" s="55">
        <v>39</v>
      </c>
      <c r="I13" s="41">
        <v>1</v>
      </c>
      <c r="J13" s="91">
        <v>0</v>
      </c>
      <c r="K13" s="91">
        <v>27</v>
      </c>
      <c r="L13" s="91">
        <v>56</v>
      </c>
      <c r="M13" s="91">
        <v>3</v>
      </c>
      <c r="N13" s="31">
        <v>3</v>
      </c>
    </row>
    <row r="14" spans="1:14" s="21" customFormat="1" ht="12.75">
      <c r="A14" s="1" t="s">
        <v>133</v>
      </c>
      <c r="B14" s="40">
        <v>10</v>
      </c>
      <c r="C14" s="31">
        <v>14</v>
      </c>
      <c r="D14" s="106">
        <v>222</v>
      </c>
      <c r="E14" s="40">
        <v>13</v>
      </c>
      <c r="F14" s="41">
        <v>0</v>
      </c>
      <c r="G14" s="31">
        <v>10</v>
      </c>
      <c r="H14" s="55">
        <v>68</v>
      </c>
      <c r="I14" s="41">
        <v>0</v>
      </c>
      <c r="J14" s="91">
        <v>1</v>
      </c>
      <c r="K14" s="91">
        <v>70</v>
      </c>
      <c r="L14" s="91">
        <v>115</v>
      </c>
      <c r="M14" s="91">
        <v>3</v>
      </c>
      <c r="N14" s="31">
        <v>6</v>
      </c>
    </row>
    <row r="15" spans="1:14" s="21" customFormat="1" ht="12.75">
      <c r="A15" s="1" t="s">
        <v>134</v>
      </c>
      <c r="B15" s="40">
        <v>8</v>
      </c>
      <c r="C15" s="31">
        <v>12</v>
      </c>
      <c r="D15" s="106">
        <v>186</v>
      </c>
      <c r="E15" s="40">
        <v>9</v>
      </c>
      <c r="F15" s="41">
        <v>0</v>
      </c>
      <c r="G15" s="31">
        <v>14</v>
      </c>
      <c r="H15" s="55">
        <v>60</v>
      </c>
      <c r="I15" s="41">
        <v>2</v>
      </c>
      <c r="J15" s="91">
        <v>2</v>
      </c>
      <c r="K15" s="91">
        <v>43</v>
      </c>
      <c r="L15" s="91">
        <v>95</v>
      </c>
      <c r="M15" s="91">
        <v>4</v>
      </c>
      <c r="N15" s="31">
        <v>6</v>
      </c>
    </row>
    <row r="16" spans="1:14" s="42" customFormat="1" ht="12.75">
      <c r="A16" s="1" t="s">
        <v>135</v>
      </c>
      <c r="B16" s="40">
        <v>10</v>
      </c>
      <c r="C16" s="31">
        <v>11</v>
      </c>
      <c r="D16" s="106">
        <v>73</v>
      </c>
      <c r="E16" s="40">
        <v>12</v>
      </c>
      <c r="F16" s="41">
        <v>1</v>
      </c>
      <c r="G16" s="31">
        <v>9</v>
      </c>
      <c r="H16" s="55">
        <v>22</v>
      </c>
      <c r="I16" s="41">
        <v>2</v>
      </c>
      <c r="J16" s="91">
        <v>0</v>
      </c>
      <c r="K16" s="91">
        <v>16</v>
      </c>
      <c r="L16" s="91">
        <v>42</v>
      </c>
      <c r="M16" s="91">
        <v>1</v>
      </c>
      <c r="N16" s="31">
        <v>3</v>
      </c>
    </row>
    <row r="17" spans="1:14" s="42" customFormat="1" ht="12.75">
      <c r="A17" s="1" t="s">
        <v>136</v>
      </c>
      <c r="B17" s="40">
        <v>15</v>
      </c>
      <c r="C17" s="29">
        <v>11</v>
      </c>
      <c r="D17" s="122">
        <v>145</v>
      </c>
      <c r="E17" s="43">
        <v>14</v>
      </c>
      <c r="F17" s="99">
        <v>0</v>
      </c>
      <c r="G17" s="29">
        <v>15</v>
      </c>
      <c r="H17" s="55">
        <v>44</v>
      </c>
      <c r="I17" s="41">
        <v>0</v>
      </c>
      <c r="J17" s="91">
        <v>0</v>
      </c>
      <c r="K17" s="91">
        <v>28</v>
      </c>
      <c r="L17" s="91">
        <v>87</v>
      </c>
      <c r="M17" s="91">
        <v>2</v>
      </c>
      <c r="N17" s="31">
        <v>3</v>
      </c>
    </row>
    <row r="18" spans="1:14" s="42" customFormat="1" ht="12.75">
      <c r="A18" s="94" t="s">
        <v>145</v>
      </c>
      <c r="B18" s="93">
        <v>8</v>
      </c>
      <c r="C18" s="115">
        <v>13</v>
      </c>
      <c r="D18" s="116">
        <v>231</v>
      </c>
      <c r="E18" s="93">
        <v>8</v>
      </c>
      <c r="F18" s="117">
        <v>0</v>
      </c>
      <c r="G18" s="115">
        <v>16</v>
      </c>
      <c r="H18" s="117">
        <v>84</v>
      </c>
      <c r="I18" s="117">
        <v>4</v>
      </c>
      <c r="J18" s="117">
        <v>1</v>
      </c>
      <c r="K18" s="117">
        <v>60</v>
      </c>
      <c r="L18" s="117">
        <v>139</v>
      </c>
      <c r="M18" s="117">
        <v>8</v>
      </c>
      <c r="N18" s="116">
        <v>10</v>
      </c>
    </row>
    <row r="19" spans="1:14" ht="12.75">
      <c r="A19" s="9" t="s">
        <v>0</v>
      </c>
      <c r="B19" s="25">
        <f aca="true" t="shared" si="0" ref="B19:N19">SUM(B7:B18)</f>
        <v>112</v>
      </c>
      <c r="C19" s="25">
        <f t="shared" si="0"/>
        <v>129</v>
      </c>
      <c r="D19" s="25">
        <f t="shared" si="0"/>
        <v>1896</v>
      </c>
      <c r="E19" s="25">
        <f t="shared" si="0"/>
        <v>127</v>
      </c>
      <c r="F19" s="25">
        <f t="shared" si="0"/>
        <v>7</v>
      </c>
      <c r="G19" s="25">
        <f t="shared" si="0"/>
        <v>131</v>
      </c>
      <c r="H19" s="25">
        <f t="shared" si="0"/>
        <v>656</v>
      </c>
      <c r="I19" s="25">
        <f t="shared" si="0"/>
        <v>14</v>
      </c>
      <c r="J19" s="25">
        <f t="shared" si="0"/>
        <v>7</v>
      </c>
      <c r="K19" s="25">
        <f t="shared" si="0"/>
        <v>502</v>
      </c>
      <c r="L19" s="25">
        <f t="shared" si="0"/>
        <v>1056</v>
      </c>
      <c r="M19" s="25">
        <f t="shared" si="0"/>
        <v>41</v>
      </c>
      <c r="N19" s="25">
        <f t="shared" si="0"/>
        <v>63</v>
      </c>
    </row>
    <row r="20" spans="1:4" ht="12.75">
      <c r="A20" s="44"/>
      <c r="B20" s="60"/>
      <c r="C20" s="60"/>
      <c r="D20" s="60"/>
    </row>
  </sheetData>
  <sheetProtection selectLockedCells="1"/>
  <mergeCells count="6">
    <mergeCell ref="E1:N1"/>
    <mergeCell ref="E3:N3"/>
    <mergeCell ref="B1:D1"/>
    <mergeCell ref="B2:D2"/>
    <mergeCell ref="B3:D3"/>
    <mergeCell ref="E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O18" sqref="O18"/>
    </sheetView>
  </sheetViews>
  <sheetFormatPr defaultColWidth="9.140625" defaultRowHeight="12.75"/>
  <cols>
    <col min="1" max="1" width="14.00390625" style="24" bestFit="1" customWidth="1"/>
    <col min="2" max="8" width="7.7109375" style="24" customWidth="1"/>
    <col min="9" max="11" width="7.7109375" style="16" customWidth="1"/>
    <col min="12" max="12" width="11.7109375" style="16" customWidth="1"/>
    <col min="13" max="15" width="7.7109375" style="16" customWidth="1"/>
    <col min="16" max="16" width="9.7109375" style="16" customWidth="1"/>
    <col min="17" max="16384" width="9.140625" style="16" customWidth="1"/>
  </cols>
  <sheetData>
    <row r="1" spans="1:15" ht="12.75">
      <c r="A1" s="32"/>
      <c r="B1" s="152" t="s">
        <v>1</v>
      </c>
      <c r="C1" s="153"/>
      <c r="D1" s="153"/>
      <c r="E1" s="153"/>
      <c r="F1" s="153"/>
      <c r="G1" s="153"/>
      <c r="H1" s="153"/>
      <c r="I1" s="152" t="s">
        <v>5</v>
      </c>
      <c r="J1" s="153"/>
      <c r="K1" s="153"/>
      <c r="L1" s="85" t="s">
        <v>6</v>
      </c>
      <c r="M1" s="149" t="s">
        <v>6</v>
      </c>
      <c r="N1" s="150"/>
      <c r="O1" s="151"/>
    </row>
    <row r="2" spans="1:15" s="34" customFormat="1" ht="12.75">
      <c r="A2" s="35"/>
      <c r="B2" s="139" t="s">
        <v>2</v>
      </c>
      <c r="C2" s="140"/>
      <c r="D2" s="140"/>
      <c r="E2" s="140"/>
      <c r="F2" s="140"/>
      <c r="G2" s="140"/>
      <c r="H2" s="140"/>
      <c r="I2" s="139" t="s">
        <v>9</v>
      </c>
      <c r="J2" s="140"/>
      <c r="K2" s="140"/>
      <c r="L2" s="50" t="s">
        <v>10</v>
      </c>
      <c r="M2" s="139" t="s">
        <v>11</v>
      </c>
      <c r="N2" s="140"/>
      <c r="O2" s="141"/>
    </row>
    <row r="3" spans="1:15" ht="13.5" customHeight="1">
      <c r="A3" s="36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/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4</v>
      </c>
    </row>
    <row r="4" spans="1:15" s="17" customFormat="1" ht="87.75" customHeight="1" thickBot="1">
      <c r="A4" s="37" t="s">
        <v>16</v>
      </c>
      <c r="B4" s="7" t="s">
        <v>83</v>
      </c>
      <c r="C4" s="7" t="s">
        <v>84</v>
      </c>
      <c r="D4" s="7" t="s">
        <v>85</v>
      </c>
      <c r="E4" s="7" t="s">
        <v>86</v>
      </c>
      <c r="F4" s="7" t="s">
        <v>87</v>
      </c>
      <c r="G4" s="7" t="s">
        <v>88</v>
      </c>
      <c r="H4" s="7" t="s">
        <v>89</v>
      </c>
      <c r="I4" s="4" t="s">
        <v>90</v>
      </c>
      <c r="J4" s="4" t="s">
        <v>91</v>
      </c>
      <c r="K4" s="4" t="s">
        <v>41</v>
      </c>
      <c r="L4" s="4" t="s">
        <v>45</v>
      </c>
      <c r="M4" s="4" t="s">
        <v>92</v>
      </c>
      <c r="N4" s="4" t="s">
        <v>93</v>
      </c>
      <c r="O4" s="4" t="s">
        <v>94</v>
      </c>
    </row>
    <row r="5" spans="1:15" s="21" customFormat="1" ht="13.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s="21" customFormat="1" ht="12.75">
      <c r="A6" s="1" t="s">
        <v>126</v>
      </c>
      <c r="B6" s="26">
        <v>21</v>
      </c>
      <c r="C6" s="38">
        <v>4</v>
      </c>
      <c r="D6" s="39">
        <v>10</v>
      </c>
      <c r="E6" s="39">
        <v>27</v>
      </c>
      <c r="F6" s="39">
        <v>17</v>
      </c>
      <c r="G6" s="39">
        <v>25</v>
      </c>
      <c r="H6" s="27">
        <v>54</v>
      </c>
      <c r="I6" s="26">
        <v>8</v>
      </c>
      <c r="J6" s="38">
        <v>17</v>
      </c>
      <c r="K6" s="39">
        <v>129</v>
      </c>
      <c r="L6" s="38">
        <v>126</v>
      </c>
      <c r="M6" s="38">
        <v>69</v>
      </c>
      <c r="N6" s="27">
        <v>26</v>
      </c>
      <c r="O6" s="26">
        <v>38</v>
      </c>
    </row>
    <row r="7" spans="1:15" s="21" customFormat="1" ht="12.75">
      <c r="A7" s="1" t="s">
        <v>127</v>
      </c>
      <c r="B7" s="30">
        <v>19</v>
      </c>
      <c r="C7" s="40">
        <v>5</v>
      </c>
      <c r="D7" s="99">
        <v>27</v>
      </c>
      <c r="E7" s="99">
        <v>54</v>
      </c>
      <c r="F7" s="99">
        <v>35</v>
      </c>
      <c r="G7" s="99">
        <v>23</v>
      </c>
      <c r="H7" s="29">
        <v>52</v>
      </c>
      <c r="I7" s="30">
        <v>5</v>
      </c>
      <c r="J7" s="40">
        <v>19</v>
      </c>
      <c r="K7" s="41">
        <v>192</v>
      </c>
      <c r="L7" s="40">
        <v>187</v>
      </c>
      <c r="M7" s="40">
        <v>85</v>
      </c>
      <c r="N7" s="31">
        <v>57</v>
      </c>
      <c r="O7" s="30">
        <v>38</v>
      </c>
    </row>
    <row r="8" spans="1:15" s="21" customFormat="1" ht="12.75">
      <c r="A8" s="1" t="s">
        <v>128</v>
      </c>
      <c r="B8" s="30">
        <v>9</v>
      </c>
      <c r="C8" s="40">
        <v>2</v>
      </c>
      <c r="D8" s="99">
        <v>32</v>
      </c>
      <c r="E8" s="99">
        <v>31</v>
      </c>
      <c r="F8" s="99">
        <v>21</v>
      </c>
      <c r="G8" s="99">
        <v>14</v>
      </c>
      <c r="H8" s="29">
        <v>38</v>
      </c>
      <c r="I8" s="30">
        <v>6</v>
      </c>
      <c r="J8" s="40">
        <v>5</v>
      </c>
      <c r="K8" s="41">
        <v>124</v>
      </c>
      <c r="L8" s="40">
        <v>121</v>
      </c>
      <c r="M8" s="40">
        <v>36</v>
      </c>
      <c r="N8" s="31">
        <v>61</v>
      </c>
      <c r="O8" s="30">
        <v>34</v>
      </c>
    </row>
    <row r="9" spans="1:15" s="21" customFormat="1" ht="12.75">
      <c r="A9" s="1" t="s">
        <v>129</v>
      </c>
      <c r="B9" s="30">
        <v>7</v>
      </c>
      <c r="C9" s="40">
        <v>7</v>
      </c>
      <c r="D9" s="99">
        <v>27</v>
      </c>
      <c r="E9" s="99">
        <v>31</v>
      </c>
      <c r="F9" s="99">
        <v>39</v>
      </c>
      <c r="G9" s="99">
        <v>28</v>
      </c>
      <c r="H9" s="29">
        <v>42</v>
      </c>
      <c r="I9" s="30">
        <v>3</v>
      </c>
      <c r="J9" s="40">
        <v>11</v>
      </c>
      <c r="K9" s="41">
        <v>157</v>
      </c>
      <c r="L9" s="40">
        <v>156</v>
      </c>
      <c r="M9" s="40">
        <v>68</v>
      </c>
      <c r="N9" s="31">
        <v>53</v>
      </c>
      <c r="O9" s="30">
        <v>36</v>
      </c>
    </row>
    <row r="10" spans="1:15" s="21" customFormat="1" ht="12.75">
      <c r="A10" s="1" t="s">
        <v>130</v>
      </c>
      <c r="B10" s="30">
        <v>16</v>
      </c>
      <c r="C10" s="40">
        <v>6</v>
      </c>
      <c r="D10" s="99">
        <v>32</v>
      </c>
      <c r="E10" s="99">
        <v>60</v>
      </c>
      <c r="F10" s="99">
        <v>40</v>
      </c>
      <c r="G10" s="99">
        <v>35</v>
      </c>
      <c r="H10" s="29">
        <v>71</v>
      </c>
      <c r="I10" s="30">
        <v>6</v>
      </c>
      <c r="J10" s="40">
        <v>14</v>
      </c>
      <c r="K10" s="41">
        <v>218</v>
      </c>
      <c r="L10" s="40">
        <v>217</v>
      </c>
      <c r="M10" s="40">
        <v>83</v>
      </c>
      <c r="N10" s="31">
        <v>75</v>
      </c>
      <c r="O10" s="30">
        <v>63</v>
      </c>
    </row>
    <row r="11" spans="1:15" s="21" customFormat="1" ht="12.75">
      <c r="A11" s="1" t="s">
        <v>131</v>
      </c>
      <c r="B11" s="30">
        <v>21</v>
      </c>
      <c r="C11" s="40">
        <v>4</v>
      </c>
      <c r="D11" s="99">
        <v>32</v>
      </c>
      <c r="E11" s="99">
        <v>42</v>
      </c>
      <c r="F11" s="99">
        <v>40</v>
      </c>
      <c r="G11" s="99">
        <v>20</v>
      </c>
      <c r="H11" s="29">
        <v>59</v>
      </c>
      <c r="I11" s="30">
        <v>7</v>
      </c>
      <c r="J11" s="40">
        <v>14</v>
      </c>
      <c r="K11" s="41">
        <v>197</v>
      </c>
      <c r="L11" s="40">
        <v>193</v>
      </c>
      <c r="M11" s="40">
        <v>96</v>
      </c>
      <c r="N11" s="31">
        <v>47</v>
      </c>
      <c r="O11" s="30">
        <v>49</v>
      </c>
    </row>
    <row r="12" spans="1:15" s="21" customFormat="1" ht="12.75">
      <c r="A12" s="1" t="s">
        <v>132</v>
      </c>
      <c r="B12" s="30">
        <v>12</v>
      </c>
      <c r="C12" s="40">
        <v>5</v>
      </c>
      <c r="D12" s="99">
        <v>4</v>
      </c>
      <c r="E12" s="99">
        <v>32</v>
      </c>
      <c r="F12" s="99">
        <v>18</v>
      </c>
      <c r="G12" s="99">
        <v>17</v>
      </c>
      <c r="H12" s="29">
        <v>48</v>
      </c>
      <c r="I12" s="30">
        <v>5</v>
      </c>
      <c r="J12" s="40">
        <v>11</v>
      </c>
      <c r="K12" s="41">
        <v>119</v>
      </c>
      <c r="L12" s="40">
        <v>120</v>
      </c>
      <c r="M12" s="40">
        <v>45</v>
      </c>
      <c r="N12" s="31">
        <v>34</v>
      </c>
      <c r="O12" s="30">
        <v>40</v>
      </c>
    </row>
    <row r="13" spans="1:15" s="21" customFormat="1" ht="12.75">
      <c r="A13" s="1" t="s">
        <v>133</v>
      </c>
      <c r="B13" s="30">
        <v>21</v>
      </c>
      <c r="C13" s="40">
        <v>2</v>
      </c>
      <c r="D13" s="99">
        <v>42</v>
      </c>
      <c r="E13" s="99">
        <v>64</v>
      </c>
      <c r="F13" s="99">
        <v>42</v>
      </c>
      <c r="G13" s="99">
        <v>29</v>
      </c>
      <c r="H13" s="29">
        <v>68</v>
      </c>
      <c r="I13" s="30">
        <v>6</v>
      </c>
      <c r="J13" s="40">
        <v>17</v>
      </c>
      <c r="K13" s="41">
        <v>241</v>
      </c>
      <c r="L13" s="40">
        <v>238</v>
      </c>
      <c r="M13" s="40">
        <v>97</v>
      </c>
      <c r="N13" s="31">
        <v>79</v>
      </c>
      <c r="O13" s="30">
        <v>57</v>
      </c>
    </row>
    <row r="14" spans="1:15" s="21" customFormat="1" ht="12.75">
      <c r="A14" s="1" t="s">
        <v>134</v>
      </c>
      <c r="B14" s="30">
        <v>16</v>
      </c>
      <c r="C14" s="40">
        <v>5</v>
      </c>
      <c r="D14" s="99">
        <v>21</v>
      </c>
      <c r="E14" s="99">
        <v>40</v>
      </c>
      <c r="F14" s="99">
        <v>50</v>
      </c>
      <c r="G14" s="99">
        <v>21</v>
      </c>
      <c r="H14" s="29">
        <v>60</v>
      </c>
      <c r="I14" s="30">
        <v>7</v>
      </c>
      <c r="J14" s="40">
        <v>14</v>
      </c>
      <c r="K14" s="41">
        <v>195</v>
      </c>
      <c r="L14" s="40">
        <v>187</v>
      </c>
      <c r="M14" s="40">
        <v>94</v>
      </c>
      <c r="N14" s="31">
        <v>46</v>
      </c>
      <c r="O14" s="30">
        <v>51</v>
      </c>
    </row>
    <row r="15" spans="1:15" s="21" customFormat="1" ht="12.75">
      <c r="A15" s="1" t="s">
        <v>135</v>
      </c>
      <c r="B15" s="30">
        <v>16</v>
      </c>
      <c r="C15" s="40">
        <v>4</v>
      </c>
      <c r="D15" s="99">
        <v>2</v>
      </c>
      <c r="E15" s="99">
        <v>23</v>
      </c>
      <c r="F15" s="99">
        <v>15</v>
      </c>
      <c r="G15" s="99">
        <v>12</v>
      </c>
      <c r="H15" s="29">
        <v>27</v>
      </c>
      <c r="I15" s="30">
        <v>8</v>
      </c>
      <c r="J15" s="40">
        <v>14</v>
      </c>
      <c r="K15" s="41">
        <v>76</v>
      </c>
      <c r="L15" s="40">
        <v>76</v>
      </c>
      <c r="M15" s="40">
        <v>41</v>
      </c>
      <c r="N15" s="31">
        <v>23</v>
      </c>
      <c r="O15" s="30">
        <v>12</v>
      </c>
    </row>
    <row r="16" spans="1:15" s="42" customFormat="1" ht="12.75">
      <c r="A16" s="1" t="s">
        <v>136</v>
      </c>
      <c r="B16" s="30">
        <v>20</v>
      </c>
      <c r="C16" s="40">
        <v>4</v>
      </c>
      <c r="D16" s="99">
        <v>12</v>
      </c>
      <c r="E16" s="99">
        <v>39</v>
      </c>
      <c r="F16" s="99">
        <v>31</v>
      </c>
      <c r="G16" s="99">
        <v>27</v>
      </c>
      <c r="H16" s="29">
        <v>38</v>
      </c>
      <c r="I16" s="57">
        <v>9</v>
      </c>
      <c r="J16" s="40">
        <v>16</v>
      </c>
      <c r="K16" s="41">
        <v>151</v>
      </c>
      <c r="L16" s="40">
        <v>143</v>
      </c>
      <c r="M16" s="40">
        <v>63</v>
      </c>
      <c r="N16" s="31">
        <v>31</v>
      </c>
      <c r="O16" s="30">
        <v>52</v>
      </c>
    </row>
    <row r="17" spans="1:15" s="42" customFormat="1" ht="12.75">
      <c r="A17" s="94" t="s">
        <v>145</v>
      </c>
      <c r="B17" s="118">
        <v>20</v>
      </c>
      <c r="C17" s="93">
        <v>3</v>
      </c>
      <c r="D17" s="119">
        <v>48</v>
      </c>
      <c r="E17" s="119">
        <v>73</v>
      </c>
      <c r="F17" s="119">
        <v>45</v>
      </c>
      <c r="G17" s="119">
        <v>35</v>
      </c>
      <c r="H17" s="115">
        <v>78</v>
      </c>
      <c r="I17" s="118">
        <v>6</v>
      </c>
      <c r="J17" s="93">
        <v>14</v>
      </c>
      <c r="K17" s="117">
        <v>257</v>
      </c>
      <c r="L17" s="93">
        <v>260</v>
      </c>
      <c r="M17" s="93">
        <v>119</v>
      </c>
      <c r="N17" s="116">
        <v>70</v>
      </c>
      <c r="O17" s="118">
        <v>89</v>
      </c>
    </row>
    <row r="18" spans="1:15" ht="12.75">
      <c r="A18" s="9" t="s">
        <v>0</v>
      </c>
      <c r="B18" s="25">
        <f aca="true" t="shared" si="0" ref="B18:O18">SUM(B6:B17)</f>
        <v>198</v>
      </c>
      <c r="C18" s="25">
        <f t="shared" si="0"/>
        <v>51</v>
      </c>
      <c r="D18" s="25">
        <f t="shared" si="0"/>
        <v>289</v>
      </c>
      <c r="E18" s="25">
        <f t="shared" si="0"/>
        <v>516</v>
      </c>
      <c r="F18" s="25">
        <f t="shared" si="0"/>
        <v>393</v>
      </c>
      <c r="G18" s="25">
        <f t="shared" si="0"/>
        <v>286</v>
      </c>
      <c r="H18" s="25">
        <f t="shared" si="0"/>
        <v>635</v>
      </c>
      <c r="I18" s="25">
        <f t="shared" si="0"/>
        <v>76</v>
      </c>
      <c r="J18" s="25">
        <f t="shared" si="0"/>
        <v>166</v>
      </c>
      <c r="K18" s="25">
        <f t="shared" si="0"/>
        <v>2056</v>
      </c>
      <c r="L18" s="25">
        <f t="shared" si="0"/>
        <v>2024</v>
      </c>
      <c r="M18" s="25">
        <f t="shared" si="0"/>
        <v>896</v>
      </c>
      <c r="N18" s="25">
        <f t="shared" si="0"/>
        <v>602</v>
      </c>
      <c r="O18" s="25">
        <f t="shared" si="0"/>
        <v>559</v>
      </c>
    </row>
    <row r="19" spans="1:16" ht="12.75">
      <c r="A19" s="44"/>
      <c r="B19" s="44"/>
      <c r="C19" s="44"/>
      <c r="D19" s="44"/>
      <c r="E19" s="44"/>
      <c r="F19" s="44"/>
      <c r="G19" s="44"/>
      <c r="H19" s="44"/>
      <c r="I19" s="60"/>
      <c r="J19" s="60"/>
      <c r="K19" s="60"/>
      <c r="L19" s="60"/>
      <c r="M19" s="60"/>
      <c r="N19" s="60"/>
      <c r="O19" s="60"/>
      <c r="P19" s="60"/>
    </row>
  </sheetData>
  <sheetProtection selectLockedCells="1"/>
  <mergeCells count="6">
    <mergeCell ref="M1:O1"/>
    <mergeCell ref="M2:O2"/>
    <mergeCell ref="B2:H2"/>
    <mergeCell ref="B1:H1"/>
    <mergeCell ref="I1:K1"/>
    <mergeCell ref="I2:K2"/>
  </mergeCells>
  <printOptions horizontalCentered="1"/>
  <pageMargins left="0.75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14.00390625" style="24" bestFit="1" customWidth="1"/>
    <col min="2" max="2" width="8.57421875" style="16" customWidth="1"/>
    <col min="3" max="3" width="11.28125" style="16" customWidth="1"/>
    <col min="4" max="7" width="8.57421875" style="16" customWidth="1"/>
    <col min="8" max="10" width="9.7109375" style="16" customWidth="1"/>
    <col min="11" max="16384" width="9.140625" style="16" customWidth="1"/>
  </cols>
  <sheetData>
    <row r="1" spans="1:7" ht="12.75">
      <c r="A1" s="32"/>
      <c r="B1" s="154" t="s">
        <v>7</v>
      </c>
      <c r="C1" s="154"/>
      <c r="D1" s="142" t="s">
        <v>8</v>
      </c>
      <c r="E1" s="142"/>
      <c r="F1" s="142"/>
      <c r="G1" s="142"/>
    </row>
    <row r="2" spans="1:7" ht="12.75">
      <c r="A2" s="35"/>
      <c r="B2" s="155" t="s">
        <v>12</v>
      </c>
      <c r="C2" s="155"/>
      <c r="D2" s="155" t="s">
        <v>13</v>
      </c>
      <c r="E2" s="155"/>
      <c r="F2" s="155"/>
      <c r="G2" s="155"/>
    </row>
    <row r="3" spans="1:7" ht="12.75">
      <c r="A3" s="36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7" t="s">
        <v>16</v>
      </c>
      <c r="B4" s="5" t="s">
        <v>46</v>
      </c>
      <c r="C4" s="5" t="s">
        <v>95</v>
      </c>
      <c r="D4" s="5" t="s">
        <v>96</v>
      </c>
      <c r="E4" s="5" t="s">
        <v>97</v>
      </c>
      <c r="F4" s="5" t="s">
        <v>98</v>
      </c>
      <c r="G4" s="5" t="s">
        <v>47</v>
      </c>
    </row>
    <row r="5" spans="1:7" ht="13.5" thickBot="1">
      <c r="A5" s="18"/>
      <c r="B5" s="19"/>
      <c r="C5" s="19"/>
      <c r="D5" s="19"/>
      <c r="E5" s="19"/>
      <c r="F5" s="19"/>
      <c r="G5" s="19"/>
    </row>
    <row r="6" spans="1:7" ht="12.75">
      <c r="A6" s="1" t="s">
        <v>126</v>
      </c>
      <c r="B6" s="26">
        <v>17</v>
      </c>
      <c r="C6" s="38">
        <v>130</v>
      </c>
      <c r="D6" s="26">
        <v>5</v>
      </c>
      <c r="E6" s="38">
        <v>19</v>
      </c>
      <c r="F6" s="39">
        <v>59</v>
      </c>
      <c r="G6" s="27">
        <v>82</v>
      </c>
    </row>
    <row r="7" spans="1:7" ht="12.75">
      <c r="A7" s="1" t="s">
        <v>127</v>
      </c>
      <c r="B7" s="30">
        <v>21</v>
      </c>
      <c r="C7" s="40">
        <v>192</v>
      </c>
      <c r="D7" s="30">
        <v>6</v>
      </c>
      <c r="E7" s="40">
        <v>18</v>
      </c>
      <c r="F7" s="41">
        <v>74</v>
      </c>
      <c r="G7" s="31">
        <v>128</v>
      </c>
    </row>
    <row r="8" spans="1:7" ht="12.75">
      <c r="A8" s="1" t="s">
        <v>128</v>
      </c>
      <c r="B8" s="30">
        <v>10</v>
      </c>
      <c r="C8" s="40">
        <v>130</v>
      </c>
      <c r="D8" s="30">
        <v>4</v>
      </c>
      <c r="E8" s="40">
        <v>6</v>
      </c>
      <c r="F8" s="41">
        <v>55</v>
      </c>
      <c r="G8" s="31">
        <v>87</v>
      </c>
    </row>
    <row r="9" spans="1:7" ht="12.75">
      <c r="A9" s="1" t="s">
        <v>129</v>
      </c>
      <c r="B9" s="30">
        <v>10</v>
      </c>
      <c r="C9" s="40">
        <v>159</v>
      </c>
      <c r="D9" s="30">
        <v>2</v>
      </c>
      <c r="E9" s="40">
        <v>12</v>
      </c>
      <c r="F9" s="41">
        <v>56</v>
      </c>
      <c r="G9" s="31">
        <v>117</v>
      </c>
    </row>
    <row r="10" spans="1:7" ht="12.75">
      <c r="A10" s="1" t="s">
        <v>130</v>
      </c>
      <c r="B10" s="30">
        <v>16</v>
      </c>
      <c r="C10" s="40">
        <v>220</v>
      </c>
      <c r="D10" s="30">
        <v>5</v>
      </c>
      <c r="E10" s="40">
        <v>18</v>
      </c>
      <c r="F10" s="41">
        <v>93</v>
      </c>
      <c r="G10" s="31">
        <v>141</v>
      </c>
    </row>
    <row r="11" spans="1:7" ht="12.75">
      <c r="A11" s="1" t="s">
        <v>131</v>
      </c>
      <c r="B11" s="30">
        <v>17</v>
      </c>
      <c r="C11" s="40">
        <v>200</v>
      </c>
      <c r="D11" s="30">
        <v>3</v>
      </c>
      <c r="E11" s="40">
        <v>21</v>
      </c>
      <c r="F11" s="41">
        <v>81</v>
      </c>
      <c r="G11" s="31">
        <v>125</v>
      </c>
    </row>
    <row r="12" spans="1:7" ht="12.75">
      <c r="A12" s="1" t="s">
        <v>132</v>
      </c>
      <c r="B12" s="30">
        <v>14</v>
      </c>
      <c r="C12" s="40">
        <v>122</v>
      </c>
      <c r="D12" s="30">
        <v>3</v>
      </c>
      <c r="E12" s="40">
        <v>14</v>
      </c>
      <c r="F12" s="41">
        <v>51</v>
      </c>
      <c r="G12" s="31">
        <v>70</v>
      </c>
    </row>
    <row r="13" spans="1:7" ht="12.75">
      <c r="A13" s="1" t="s">
        <v>133</v>
      </c>
      <c r="B13" s="30">
        <v>20</v>
      </c>
      <c r="C13" s="40">
        <v>237</v>
      </c>
      <c r="D13" s="30">
        <v>3</v>
      </c>
      <c r="E13" s="40">
        <v>20</v>
      </c>
      <c r="F13" s="41">
        <v>93</v>
      </c>
      <c r="G13" s="31">
        <v>154</v>
      </c>
    </row>
    <row r="14" spans="1:7" ht="12.75">
      <c r="A14" s="1" t="s">
        <v>134</v>
      </c>
      <c r="B14" s="30">
        <v>19</v>
      </c>
      <c r="C14" s="40">
        <v>197</v>
      </c>
      <c r="D14" s="30">
        <v>4</v>
      </c>
      <c r="E14" s="40">
        <v>18</v>
      </c>
      <c r="F14" s="41">
        <v>68</v>
      </c>
      <c r="G14" s="31">
        <v>136</v>
      </c>
    </row>
    <row r="15" spans="1:7" ht="12.75">
      <c r="A15" s="1" t="s">
        <v>135</v>
      </c>
      <c r="B15" s="30">
        <v>19</v>
      </c>
      <c r="C15" s="40">
        <v>78</v>
      </c>
      <c r="D15" s="30">
        <v>5</v>
      </c>
      <c r="E15" s="40">
        <v>16</v>
      </c>
      <c r="F15" s="41">
        <v>45</v>
      </c>
      <c r="G15" s="31">
        <v>34</v>
      </c>
    </row>
    <row r="16" spans="1:7" ht="12.75">
      <c r="A16" s="1" t="s">
        <v>136</v>
      </c>
      <c r="B16" s="30">
        <v>20</v>
      </c>
      <c r="C16" s="40">
        <v>148</v>
      </c>
      <c r="D16" s="30">
        <v>7</v>
      </c>
      <c r="E16" s="40">
        <v>17</v>
      </c>
      <c r="F16" s="41">
        <v>66</v>
      </c>
      <c r="G16" s="101">
        <v>90</v>
      </c>
    </row>
    <row r="17" spans="1:7" ht="12.75">
      <c r="A17" s="94" t="s">
        <v>145</v>
      </c>
      <c r="B17" s="118">
        <v>21</v>
      </c>
      <c r="C17" s="93">
        <v>263</v>
      </c>
      <c r="D17" s="118">
        <v>2</v>
      </c>
      <c r="E17" s="93">
        <v>19</v>
      </c>
      <c r="F17" s="117">
        <v>100</v>
      </c>
      <c r="G17" s="115">
        <v>194</v>
      </c>
    </row>
    <row r="18" spans="1:7" ht="12.75">
      <c r="A18" s="9" t="s">
        <v>0</v>
      </c>
      <c r="B18" s="25">
        <f aca="true" t="shared" si="0" ref="B18:G18">SUM(B6:B17)</f>
        <v>204</v>
      </c>
      <c r="C18" s="25">
        <f t="shared" si="0"/>
        <v>2076</v>
      </c>
      <c r="D18" s="25">
        <f t="shared" si="0"/>
        <v>49</v>
      </c>
      <c r="E18" s="25">
        <f t="shared" si="0"/>
        <v>198</v>
      </c>
      <c r="F18" s="25">
        <f t="shared" si="0"/>
        <v>841</v>
      </c>
      <c r="G18" s="25">
        <f t="shared" si="0"/>
        <v>1358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2" sqref="I22"/>
    </sheetView>
  </sheetViews>
  <sheetFormatPr defaultColWidth="9.140625" defaultRowHeight="12.75"/>
  <cols>
    <col min="1" max="1" width="14.00390625" style="24" bestFit="1" customWidth="1"/>
    <col min="2" max="2" width="14.7109375" style="16" bestFit="1" customWidth="1"/>
    <col min="3" max="3" width="12.421875" style="16" bestFit="1" customWidth="1"/>
    <col min="4" max="4" width="12.57421875" style="16" bestFit="1" customWidth="1"/>
    <col min="5" max="9" width="8.57421875" style="16" customWidth="1"/>
    <col min="10" max="16384" width="9.140625" style="16" customWidth="1"/>
  </cols>
  <sheetData>
    <row r="1" spans="1:9" ht="12.75">
      <c r="A1" s="73"/>
      <c r="B1" s="85" t="s">
        <v>25</v>
      </c>
      <c r="C1" s="152" t="s">
        <v>19</v>
      </c>
      <c r="D1" s="156"/>
      <c r="E1" s="158"/>
      <c r="F1" s="159"/>
      <c r="G1" s="159"/>
      <c r="H1" s="159"/>
      <c r="I1" s="160"/>
    </row>
    <row r="2" spans="1:9" ht="12.75">
      <c r="A2" s="61"/>
      <c r="B2" s="50" t="s">
        <v>20</v>
      </c>
      <c r="C2" s="139" t="s">
        <v>27</v>
      </c>
      <c r="D2" s="141"/>
      <c r="E2" s="143" t="s">
        <v>14</v>
      </c>
      <c r="F2" s="144"/>
      <c r="G2" s="144"/>
      <c r="H2" s="144"/>
      <c r="I2" s="145"/>
    </row>
    <row r="3" spans="1:9" s="34" customFormat="1" ht="12.75">
      <c r="A3" s="35"/>
      <c r="B3" s="65" t="s">
        <v>26</v>
      </c>
      <c r="C3" s="92" t="s">
        <v>26</v>
      </c>
      <c r="D3" s="12" t="s">
        <v>26</v>
      </c>
      <c r="E3" s="143" t="s">
        <v>15</v>
      </c>
      <c r="F3" s="144"/>
      <c r="G3" s="144"/>
      <c r="H3" s="144"/>
      <c r="I3" s="145"/>
    </row>
    <row r="4" spans="1:9" ht="13.5" customHeight="1">
      <c r="A4" s="36"/>
      <c r="B4" s="66" t="s">
        <v>62</v>
      </c>
      <c r="C4" s="92" t="s">
        <v>99</v>
      </c>
      <c r="D4" s="12" t="s">
        <v>100</v>
      </c>
      <c r="E4" s="13"/>
      <c r="F4" s="14"/>
      <c r="G4" s="14"/>
      <c r="H4" s="14"/>
      <c r="I4" s="15"/>
    </row>
    <row r="5" spans="1:9" s="87" customFormat="1" ht="87.75" customHeight="1" thickBot="1">
      <c r="A5" s="86" t="s">
        <v>16</v>
      </c>
      <c r="B5" s="7" t="s">
        <v>62</v>
      </c>
      <c r="C5" s="7" t="s">
        <v>99</v>
      </c>
      <c r="D5" s="7" t="s">
        <v>100</v>
      </c>
      <c r="E5" s="7" t="s">
        <v>21</v>
      </c>
      <c r="F5" s="7" t="s">
        <v>22</v>
      </c>
      <c r="G5" s="7" t="s">
        <v>28</v>
      </c>
      <c r="H5" s="7" t="s">
        <v>29</v>
      </c>
      <c r="I5" s="4" t="s">
        <v>23</v>
      </c>
    </row>
    <row r="6" spans="1:9" s="21" customFormat="1" ht="13.5" thickBot="1">
      <c r="A6" s="18"/>
      <c r="B6" s="19"/>
      <c r="C6" s="19"/>
      <c r="D6" s="19"/>
      <c r="E6" s="19"/>
      <c r="F6" s="19"/>
      <c r="G6" s="76"/>
      <c r="H6" s="19"/>
      <c r="I6" s="20"/>
    </row>
    <row r="7" spans="1:9" s="21" customFormat="1" ht="12.75">
      <c r="A7" s="1" t="s">
        <v>126</v>
      </c>
      <c r="B7" s="38">
        <v>149</v>
      </c>
      <c r="C7" s="49">
        <v>145</v>
      </c>
      <c r="D7" s="26">
        <v>150</v>
      </c>
      <c r="E7" s="27">
        <v>628</v>
      </c>
      <c r="F7" s="27">
        <v>20</v>
      </c>
      <c r="G7" s="127">
        <f>IF(F7&lt;&gt;0,F7+E7,"")</f>
        <v>648</v>
      </c>
      <c r="H7" s="27">
        <v>178</v>
      </c>
      <c r="I7" s="28">
        <f>IF(H7&lt;&gt;0,H7/G7,"")</f>
        <v>0.27469135802469136</v>
      </c>
    </row>
    <row r="8" spans="1:9" s="21" customFormat="1" ht="12.75">
      <c r="A8" s="1" t="s">
        <v>127</v>
      </c>
      <c r="B8" s="40">
        <v>206</v>
      </c>
      <c r="C8" s="75">
        <v>201</v>
      </c>
      <c r="D8" s="30">
        <v>201</v>
      </c>
      <c r="E8" s="31">
        <v>669</v>
      </c>
      <c r="F8" s="31">
        <v>19</v>
      </c>
      <c r="G8" s="128">
        <f>IF(F8&lt;&gt;0,F8+E8,"")</f>
        <v>688</v>
      </c>
      <c r="H8" s="31">
        <v>253</v>
      </c>
      <c r="I8" s="28">
        <f aca="true" t="shared" si="0" ref="I8:I17">IF(H8&lt;&gt;0,H8/G8,"")</f>
        <v>0.36773255813953487</v>
      </c>
    </row>
    <row r="9" spans="1:9" s="21" customFormat="1" ht="12.75">
      <c r="A9" s="1" t="s">
        <v>128</v>
      </c>
      <c r="B9" s="40">
        <v>136</v>
      </c>
      <c r="C9" s="75">
        <v>134</v>
      </c>
      <c r="D9" s="30">
        <v>135</v>
      </c>
      <c r="E9" s="31">
        <v>407</v>
      </c>
      <c r="F9" s="31">
        <v>11</v>
      </c>
      <c r="G9" s="77">
        <f aca="true" t="shared" si="1" ref="G9:G17">IF(F9&lt;&gt;0,F9+E9,"")</f>
        <v>418</v>
      </c>
      <c r="H9" s="31">
        <v>167</v>
      </c>
      <c r="I9" s="28">
        <f t="shared" si="0"/>
        <v>0.39952153110047844</v>
      </c>
    </row>
    <row r="10" spans="1:9" s="21" customFormat="1" ht="12.75">
      <c r="A10" s="1" t="s">
        <v>129</v>
      </c>
      <c r="B10" s="40">
        <v>166</v>
      </c>
      <c r="C10" s="75">
        <v>159</v>
      </c>
      <c r="D10" s="30">
        <v>157</v>
      </c>
      <c r="E10" s="31">
        <v>467</v>
      </c>
      <c r="F10" s="31">
        <v>19</v>
      </c>
      <c r="G10" s="77">
        <f t="shared" si="1"/>
        <v>486</v>
      </c>
      <c r="H10" s="31">
        <v>214</v>
      </c>
      <c r="I10" s="28">
        <f t="shared" si="0"/>
        <v>0.4403292181069959</v>
      </c>
    </row>
    <row r="11" spans="1:9" s="21" customFormat="1" ht="12.75">
      <c r="A11" s="1" t="s">
        <v>130</v>
      </c>
      <c r="B11" s="40">
        <v>225</v>
      </c>
      <c r="C11" s="75">
        <v>217</v>
      </c>
      <c r="D11" s="30">
        <v>221</v>
      </c>
      <c r="E11" s="31">
        <v>719</v>
      </c>
      <c r="F11" s="31">
        <v>29</v>
      </c>
      <c r="G11" s="77">
        <f t="shared" si="1"/>
        <v>748</v>
      </c>
      <c r="H11" s="31">
        <v>291</v>
      </c>
      <c r="I11" s="28">
        <f t="shared" si="0"/>
        <v>0.3890374331550802</v>
      </c>
    </row>
    <row r="12" spans="1:9" s="21" customFormat="1" ht="12.75">
      <c r="A12" s="1" t="s">
        <v>131</v>
      </c>
      <c r="B12" s="40">
        <v>235</v>
      </c>
      <c r="C12" s="75">
        <v>230</v>
      </c>
      <c r="D12" s="30">
        <v>227</v>
      </c>
      <c r="E12" s="31">
        <v>1086</v>
      </c>
      <c r="F12" s="31">
        <v>20</v>
      </c>
      <c r="G12" s="77">
        <f t="shared" si="1"/>
        <v>1106</v>
      </c>
      <c r="H12" s="31">
        <v>276</v>
      </c>
      <c r="I12" s="28">
        <f t="shared" si="0"/>
        <v>0.24954792043399637</v>
      </c>
    </row>
    <row r="13" spans="1:9" s="42" customFormat="1" ht="12.75">
      <c r="A13" s="1" t="s">
        <v>132</v>
      </c>
      <c r="B13" s="40">
        <v>132</v>
      </c>
      <c r="C13" s="75">
        <v>132</v>
      </c>
      <c r="D13" s="30">
        <v>131</v>
      </c>
      <c r="E13" s="31">
        <v>663</v>
      </c>
      <c r="F13" s="31">
        <v>11</v>
      </c>
      <c r="G13" s="77">
        <f t="shared" si="1"/>
        <v>674</v>
      </c>
      <c r="H13" s="31">
        <v>149</v>
      </c>
      <c r="I13" s="28">
        <f t="shared" si="0"/>
        <v>0.22106824925816024</v>
      </c>
    </row>
    <row r="14" spans="1:9" s="42" customFormat="1" ht="12.75">
      <c r="A14" s="1" t="s">
        <v>133</v>
      </c>
      <c r="B14" s="40">
        <v>251</v>
      </c>
      <c r="C14" s="75">
        <v>246</v>
      </c>
      <c r="D14" s="30">
        <v>244</v>
      </c>
      <c r="E14" s="31">
        <v>993</v>
      </c>
      <c r="F14" s="31">
        <v>14</v>
      </c>
      <c r="G14" s="77">
        <f t="shared" si="1"/>
        <v>1007</v>
      </c>
      <c r="H14" s="31">
        <v>288</v>
      </c>
      <c r="I14" s="28">
        <f t="shared" si="0"/>
        <v>0.28599801390268126</v>
      </c>
    </row>
    <row r="15" spans="1:9" s="42" customFormat="1" ht="12.75">
      <c r="A15" s="1" t="s">
        <v>134</v>
      </c>
      <c r="B15" s="40">
        <v>206</v>
      </c>
      <c r="C15" s="75">
        <v>198</v>
      </c>
      <c r="D15" s="30">
        <v>202</v>
      </c>
      <c r="E15" s="31">
        <v>881</v>
      </c>
      <c r="F15" s="31">
        <v>22</v>
      </c>
      <c r="G15" s="77">
        <f t="shared" si="1"/>
        <v>903</v>
      </c>
      <c r="H15" s="31">
        <v>239</v>
      </c>
      <c r="I15" s="28">
        <f t="shared" si="0"/>
        <v>0.2646733111849391</v>
      </c>
    </row>
    <row r="16" spans="1:9" s="42" customFormat="1" ht="12.75">
      <c r="A16" s="1" t="s">
        <v>135</v>
      </c>
      <c r="B16" s="43">
        <v>100</v>
      </c>
      <c r="C16" s="75">
        <v>96</v>
      </c>
      <c r="D16" s="30">
        <v>97</v>
      </c>
      <c r="E16" s="31">
        <v>408</v>
      </c>
      <c r="F16" s="31">
        <v>9</v>
      </c>
      <c r="G16" s="77">
        <f t="shared" si="1"/>
        <v>417</v>
      </c>
      <c r="H16" s="31">
        <v>114</v>
      </c>
      <c r="I16" s="28">
        <f t="shared" si="0"/>
        <v>0.2733812949640288</v>
      </c>
    </row>
    <row r="17" spans="1:9" s="42" customFormat="1" ht="12.75">
      <c r="A17" s="1" t="s">
        <v>136</v>
      </c>
      <c r="B17" s="70">
        <v>165</v>
      </c>
      <c r="C17" s="93">
        <v>164</v>
      </c>
      <c r="D17" s="30">
        <v>162</v>
      </c>
      <c r="E17" s="31">
        <v>875</v>
      </c>
      <c r="F17" s="31">
        <v>26</v>
      </c>
      <c r="G17" s="77">
        <f t="shared" si="1"/>
        <v>901</v>
      </c>
      <c r="H17" s="31">
        <v>198</v>
      </c>
      <c r="I17" s="28">
        <f t="shared" si="0"/>
        <v>0.21975582685904552</v>
      </c>
    </row>
    <row r="18" spans="1:9" s="42" customFormat="1" ht="12.75">
      <c r="A18" s="94" t="s">
        <v>145</v>
      </c>
      <c r="B18" s="93">
        <v>287</v>
      </c>
      <c r="C18" s="93">
        <v>279</v>
      </c>
      <c r="D18" s="118">
        <v>276</v>
      </c>
      <c r="E18" s="124"/>
      <c r="F18" s="124"/>
      <c r="G18" s="125"/>
      <c r="H18" s="123">
        <v>340</v>
      </c>
      <c r="I18" s="126"/>
    </row>
    <row r="19" spans="1:9" ht="12.75">
      <c r="A19" s="9" t="s">
        <v>0</v>
      </c>
      <c r="B19" s="25">
        <f>SUM(B7:B18)</f>
        <v>2258</v>
      </c>
      <c r="C19" s="25">
        <f>SUM(C7:C18)</f>
        <v>2201</v>
      </c>
      <c r="D19" s="25">
        <f>SUM(D7:D18)</f>
        <v>2203</v>
      </c>
      <c r="E19" s="25">
        <f>SUM(E7:E17)</f>
        <v>7796</v>
      </c>
      <c r="F19" s="25">
        <f>SUM(F7:F17)</f>
        <v>200</v>
      </c>
      <c r="G19" s="25">
        <f>SUM(G7:G17)</f>
        <v>7996</v>
      </c>
      <c r="H19" s="25">
        <f>SUM(H7:H18)</f>
        <v>2707</v>
      </c>
      <c r="I19" s="102">
        <f>IF(H19&lt;&gt;0,H19/G19,"")</f>
        <v>0.338544272136068</v>
      </c>
    </row>
    <row r="20" ht="12.75">
      <c r="A20" s="44"/>
    </row>
    <row r="21" spans="1:8" ht="12.75">
      <c r="A21" s="44"/>
      <c r="E21" s="157"/>
      <c r="F21" s="157"/>
      <c r="G21" s="157"/>
      <c r="H21" s="121"/>
    </row>
  </sheetData>
  <sheetProtection selectLockedCells="1"/>
  <mergeCells count="6">
    <mergeCell ref="C1:D1"/>
    <mergeCell ref="C2:D2"/>
    <mergeCell ref="E21:G21"/>
    <mergeCell ref="E3:I3"/>
    <mergeCell ref="E1:I1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selection activeCell="M20" sqref="M20"/>
    </sheetView>
  </sheetViews>
  <sheetFormatPr defaultColWidth="9.140625" defaultRowHeight="12.75"/>
  <cols>
    <col min="1" max="1" width="14.00390625" style="24" bestFit="1" customWidth="1"/>
    <col min="2" max="2" width="8.57421875" style="24" customWidth="1"/>
    <col min="3" max="13" width="8.57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3" ht="12.75">
      <c r="A1" s="32"/>
      <c r="B1" s="158"/>
      <c r="C1" s="159"/>
      <c r="D1" s="159"/>
      <c r="E1" s="159"/>
      <c r="F1" s="159"/>
      <c r="G1" s="159"/>
      <c r="H1" s="160"/>
      <c r="I1" s="142" t="s">
        <v>30</v>
      </c>
      <c r="J1" s="142"/>
      <c r="K1" s="142"/>
      <c r="L1" s="142"/>
      <c r="M1" s="142"/>
    </row>
    <row r="2" spans="1:13" s="34" customFormat="1" ht="12.75">
      <c r="A2" s="33"/>
      <c r="B2" s="143" t="s">
        <v>56</v>
      </c>
      <c r="C2" s="144"/>
      <c r="D2" s="144"/>
      <c r="E2" s="144"/>
      <c r="F2" s="144"/>
      <c r="G2" s="144"/>
      <c r="H2" s="145"/>
      <c r="I2" s="143" t="s">
        <v>31</v>
      </c>
      <c r="J2" s="144"/>
      <c r="K2" s="144"/>
      <c r="L2" s="144"/>
      <c r="M2" s="145"/>
    </row>
    <row r="3" spans="1:13" s="34" customFormat="1" ht="12.75">
      <c r="A3" s="33"/>
      <c r="B3" s="107"/>
      <c r="C3" s="108"/>
      <c r="D3" s="108"/>
      <c r="E3" s="108"/>
      <c r="F3" s="108"/>
      <c r="G3" s="108"/>
      <c r="H3" s="109"/>
      <c r="I3" s="108"/>
      <c r="J3" s="108"/>
      <c r="K3" s="108"/>
      <c r="L3" s="108"/>
      <c r="M3" s="108"/>
    </row>
    <row r="4" spans="1:13" s="34" customFormat="1" ht="12.75">
      <c r="A4" s="33"/>
      <c r="B4" s="161" t="s">
        <v>24</v>
      </c>
      <c r="C4" s="163"/>
      <c r="D4" s="161" t="s">
        <v>17</v>
      </c>
      <c r="E4" s="162"/>
      <c r="F4" s="163"/>
      <c r="G4" s="161" t="s">
        <v>18</v>
      </c>
      <c r="H4" s="163"/>
      <c r="I4" s="161" t="s">
        <v>48</v>
      </c>
      <c r="J4" s="163"/>
      <c r="K4" s="161" t="s">
        <v>138</v>
      </c>
      <c r="L4" s="162"/>
      <c r="M4" s="163"/>
    </row>
    <row r="5" spans="1:13" ht="26.25" customHeight="1">
      <c r="A5" s="47"/>
      <c r="B5" s="95" t="s">
        <v>4</v>
      </c>
      <c r="C5" s="3" t="s">
        <v>4</v>
      </c>
      <c r="D5" s="3" t="s">
        <v>4</v>
      </c>
      <c r="E5" s="3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97" t="s">
        <v>4</v>
      </c>
      <c r="L5" s="97" t="s">
        <v>4</v>
      </c>
      <c r="M5" s="97" t="s">
        <v>4</v>
      </c>
    </row>
    <row r="6" spans="1:13" s="17" customFormat="1" ht="87.75" customHeight="1" thickBot="1">
      <c r="A6" s="48" t="s">
        <v>16</v>
      </c>
      <c r="B6" s="96" t="s">
        <v>101</v>
      </c>
      <c r="C6" s="4" t="s">
        <v>57</v>
      </c>
      <c r="D6" s="5" t="s">
        <v>102</v>
      </c>
      <c r="E6" s="5" t="s">
        <v>70</v>
      </c>
      <c r="F6" s="5" t="s">
        <v>103</v>
      </c>
      <c r="G6" s="5" t="s">
        <v>104</v>
      </c>
      <c r="H6" s="5" t="s">
        <v>58</v>
      </c>
      <c r="I6" s="4" t="s">
        <v>105</v>
      </c>
      <c r="J6" s="4" t="s">
        <v>139</v>
      </c>
      <c r="K6" s="111" t="s">
        <v>106</v>
      </c>
      <c r="L6" s="4" t="s">
        <v>108</v>
      </c>
      <c r="M6" s="4" t="s">
        <v>107</v>
      </c>
    </row>
    <row r="7" spans="1:13" s="21" customFormat="1" ht="13.5" customHeight="1" thickBot="1">
      <c r="A7" s="18"/>
      <c r="B7" s="5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1" customFormat="1" ht="12.75">
      <c r="A8" s="1" t="s">
        <v>126</v>
      </c>
      <c r="B8" s="129">
        <v>53</v>
      </c>
      <c r="C8" s="26">
        <v>86</v>
      </c>
      <c r="D8" s="26">
        <v>81</v>
      </c>
      <c r="E8" s="26">
        <v>35</v>
      </c>
      <c r="F8" s="26">
        <v>32</v>
      </c>
      <c r="G8" s="26">
        <v>60</v>
      </c>
      <c r="H8" s="26">
        <v>78</v>
      </c>
      <c r="I8" s="38">
        <v>93</v>
      </c>
      <c r="J8" s="27">
        <v>51</v>
      </c>
      <c r="K8" s="54">
        <v>75</v>
      </c>
      <c r="L8" s="46">
        <v>45</v>
      </c>
      <c r="M8" s="27">
        <v>27</v>
      </c>
    </row>
    <row r="9" spans="1:13" s="21" customFormat="1" ht="12.75">
      <c r="A9" s="1" t="s">
        <v>127</v>
      </c>
      <c r="B9" s="1">
        <v>66</v>
      </c>
      <c r="C9" s="30">
        <v>120</v>
      </c>
      <c r="D9" s="30">
        <v>116</v>
      </c>
      <c r="E9" s="30">
        <v>41</v>
      </c>
      <c r="F9" s="30">
        <v>63</v>
      </c>
      <c r="G9" s="30">
        <v>68</v>
      </c>
      <c r="H9" s="30">
        <v>112</v>
      </c>
      <c r="I9" s="40">
        <v>113</v>
      </c>
      <c r="J9" s="31">
        <v>104</v>
      </c>
      <c r="K9" s="110">
        <v>113</v>
      </c>
      <c r="L9" s="90">
        <v>68</v>
      </c>
      <c r="M9" s="29">
        <v>34</v>
      </c>
    </row>
    <row r="10" spans="1:13" s="21" customFormat="1" ht="12.75">
      <c r="A10" s="1" t="s">
        <v>128</v>
      </c>
      <c r="B10" s="1">
        <v>42</v>
      </c>
      <c r="C10" s="30">
        <v>94</v>
      </c>
      <c r="D10" s="30">
        <v>98</v>
      </c>
      <c r="E10" s="30">
        <v>29</v>
      </c>
      <c r="F10" s="30">
        <v>23</v>
      </c>
      <c r="G10" s="30">
        <v>47</v>
      </c>
      <c r="H10" s="30">
        <v>86</v>
      </c>
      <c r="I10" s="40">
        <v>69</v>
      </c>
      <c r="J10" s="31">
        <v>76</v>
      </c>
      <c r="K10" s="110">
        <v>46</v>
      </c>
      <c r="L10" s="90">
        <v>53</v>
      </c>
      <c r="M10" s="29">
        <v>45</v>
      </c>
    </row>
    <row r="11" spans="1:13" s="21" customFormat="1" ht="12.75">
      <c r="A11" s="1" t="s">
        <v>129</v>
      </c>
      <c r="B11" s="1">
        <v>53</v>
      </c>
      <c r="C11" s="30">
        <v>117</v>
      </c>
      <c r="D11" s="30">
        <v>122</v>
      </c>
      <c r="E11" s="30">
        <v>36</v>
      </c>
      <c r="F11" s="30">
        <v>32</v>
      </c>
      <c r="G11" s="30">
        <v>47</v>
      </c>
      <c r="H11" s="30">
        <v>131</v>
      </c>
      <c r="I11" s="40">
        <v>116</v>
      </c>
      <c r="J11" s="31">
        <v>70</v>
      </c>
      <c r="K11" s="110">
        <v>119</v>
      </c>
      <c r="L11" s="90">
        <v>49</v>
      </c>
      <c r="M11" s="29">
        <v>20</v>
      </c>
    </row>
    <row r="12" spans="1:13" s="21" customFormat="1" ht="12.75">
      <c r="A12" s="1" t="s">
        <v>130</v>
      </c>
      <c r="B12" s="1">
        <v>84</v>
      </c>
      <c r="C12" s="30">
        <v>146</v>
      </c>
      <c r="D12" s="30">
        <v>183</v>
      </c>
      <c r="E12" s="30">
        <v>50</v>
      </c>
      <c r="F12" s="30">
        <v>24</v>
      </c>
      <c r="G12" s="30">
        <v>95</v>
      </c>
      <c r="H12" s="30">
        <v>130</v>
      </c>
      <c r="I12" s="40">
        <v>131</v>
      </c>
      <c r="J12" s="31">
        <v>122</v>
      </c>
      <c r="K12" s="110">
        <v>125</v>
      </c>
      <c r="L12" s="90">
        <v>75</v>
      </c>
      <c r="M12" s="29">
        <v>40</v>
      </c>
    </row>
    <row r="13" spans="1:13" s="21" customFormat="1" ht="12.75">
      <c r="A13" s="1" t="s">
        <v>131</v>
      </c>
      <c r="B13" s="1">
        <v>70</v>
      </c>
      <c r="C13" s="57">
        <v>133</v>
      </c>
      <c r="D13" s="57">
        <v>107</v>
      </c>
      <c r="E13" s="57">
        <v>67</v>
      </c>
      <c r="F13" s="57">
        <v>44</v>
      </c>
      <c r="G13" s="57">
        <v>85</v>
      </c>
      <c r="H13" s="57">
        <v>108</v>
      </c>
      <c r="I13" s="43">
        <v>137</v>
      </c>
      <c r="J13" s="29">
        <v>71</v>
      </c>
      <c r="K13" s="110">
        <v>121</v>
      </c>
      <c r="L13" s="90">
        <v>60</v>
      </c>
      <c r="M13" s="29">
        <v>28</v>
      </c>
    </row>
    <row r="14" spans="1:13" s="21" customFormat="1" ht="12.75">
      <c r="A14" s="1" t="s">
        <v>132</v>
      </c>
      <c r="B14" s="1">
        <v>31</v>
      </c>
      <c r="C14" s="57">
        <v>90</v>
      </c>
      <c r="D14" s="57">
        <v>51</v>
      </c>
      <c r="E14" s="57">
        <v>42</v>
      </c>
      <c r="F14" s="57">
        <v>36</v>
      </c>
      <c r="G14" s="57">
        <v>52</v>
      </c>
      <c r="H14" s="57">
        <v>70</v>
      </c>
      <c r="I14" s="40">
        <v>70</v>
      </c>
      <c r="J14" s="31">
        <v>58</v>
      </c>
      <c r="K14" s="110">
        <v>73</v>
      </c>
      <c r="L14" s="90">
        <v>33</v>
      </c>
      <c r="M14" s="29">
        <v>24</v>
      </c>
    </row>
    <row r="15" spans="1:13" s="21" customFormat="1" ht="12.75">
      <c r="A15" s="1" t="s">
        <v>133</v>
      </c>
      <c r="B15" s="1">
        <v>67</v>
      </c>
      <c r="C15" s="57">
        <v>170</v>
      </c>
      <c r="D15" s="57">
        <v>108</v>
      </c>
      <c r="E15" s="57">
        <v>69</v>
      </c>
      <c r="F15" s="57">
        <v>81</v>
      </c>
      <c r="G15" s="57">
        <v>90</v>
      </c>
      <c r="H15" s="57">
        <v>143</v>
      </c>
      <c r="I15" s="40">
        <v>137</v>
      </c>
      <c r="J15" s="31">
        <v>122</v>
      </c>
      <c r="K15" s="110">
        <v>98</v>
      </c>
      <c r="L15" s="90">
        <v>101</v>
      </c>
      <c r="M15" s="29">
        <v>53</v>
      </c>
    </row>
    <row r="16" spans="1:13" s="42" customFormat="1" ht="12.75">
      <c r="A16" s="1" t="s">
        <v>134</v>
      </c>
      <c r="B16" s="1">
        <v>48</v>
      </c>
      <c r="C16" s="57">
        <v>149</v>
      </c>
      <c r="D16" s="57">
        <v>104</v>
      </c>
      <c r="E16" s="57">
        <v>46</v>
      </c>
      <c r="F16" s="57">
        <v>61</v>
      </c>
      <c r="G16" s="57">
        <v>82</v>
      </c>
      <c r="H16" s="57">
        <v>116</v>
      </c>
      <c r="I16" s="40">
        <v>121</v>
      </c>
      <c r="J16" s="31">
        <v>91</v>
      </c>
      <c r="K16" s="110">
        <v>100</v>
      </c>
      <c r="L16" s="90">
        <v>65</v>
      </c>
      <c r="M16" s="29">
        <v>46</v>
      </c>
    </row>
    <row r="17" spans="1:13" ht="12.75">
      <c r="A17" s="1" t="s">
        <v>135</v>
      </c>
      <c r="B17" s="1">
        <v>28</v>
      </c>
      <c r="C17" s="57">
        <v>46</v>
      </c>
      <c r="D17" s="57">
        <v>48</v>
      </c>
      <c r="E17" s="57">
        <v>22</v>
      </c>
      <c r="F17" s="57">
        <v>14</v>
      </c>
      <c r="G17" s="57">
        <v>43</v>
      </c>
      <c r="H17" s="57">
        <v>33</v>
      </c>
      <c r="I17" s="40">
        <v>61</v>
      </c>
      <c r="J17" s="31">
        <v>24</v>
      </c>
      <c r="K17" s="110">
        <v>59</v>
      </c>
      <c r="L17" s="90">
        <v>15</v>
      </c>
      <c r="M17" s="29">
        <v>11</v>
      </c>
    </row>
    <row r="18" spans="1:13" ht="12.75">
      <c r="A18" s="1" t="s">
        <v>136</v>
      </c>
      <c r="B18" s="130">
        <v>54</v>
      </c>
      <c r="C18" s="57">
        <v>94</v>
      </c>
      <c r="D18" s="57">
        <v>67</v>
      </c>
      <c r="E18" s="57">
        <v>52</v>
      </c>
      <c r="F18" s="57">
        <v>42</v>
      </c>
      <c r="G18" s="57">
        <v>67</v>
      </c>
      <c r="H18" s="57">
        <v>80</v>
      </c>
      <c r="I18" s="110">
        <v>113</v>
      </c>
      <c r="J18" s="29">
        <v>48</v>
      </c>
      <c r="K18" s="110">
        <v>83</v>
      </c>
      <c r="L18" s="99">
        <v>47</v>
      </c>
      <c r="M18" s="29">
        <v>30</v>
      </c>
    </row>
    <row r="19" spans="1:13" ht="12.75">
      <c r="A19" s="94" t="s">
        <v>145</v>
      </c>
      <c r="B19" s="131">
        <v>88</v>
      </c>
      <c r="C19" s="132">
        <v>194</v>
      </c>
      <c r="D19" s="132">
        <v>166</v>
      </c>
      <c r="E19" s="132">
        <v>69</v>
      </c>
      <c r="F19" s="132">
        <v>67</v>
      </c>
      <c r="G19" s="132">
        <v>128</v>
      </c>
      <c r="H19" s="132">
        <v>152</v>
      </c>
      <c r="I19" s="112">
        <v>146</v>
      </c>
      <c r="J19" s="68">
        <v>157</v>
      </c>
      <c r="K19" s="112">
        <v>128</v>
      </c>
      <c r="L19" s="100">
        <v>120</v>
      </c>
      <c r="M19" s="68">
        <v>56</v>
      </c>
    </row>
    <row r="20" spans="1:13" ht="12.75">
      <c r="A20" s="9" t="s">
        <v>0</v>
      </c>
      <c r="B20" s="62">
        <f aca="true" t="shared" si="0" ref="B20:M20">SUM(B8:B19)</f>
        <v>684</v>
      </c>
      <c r="C20" s="62">
        <f t="shared" si="0"/>
        <v>1439</v>
      </c>
      <c r="D20" s="62">
        <f t="shared" si="0"/>
        <v>1251</v>
      </c>
      <c r="E20" s="62">
        <f t="shared" si="0"/>
        <v>558</v>
      </c>
      <c r="F20" s="62">
        <f t="shared" si="0"/>
        <v>519</v>
      </c>
      <c r="G20" s="62">
        <f t="shared" si="0"/>
        <v>864</v>
      </c>
      <c r="H20" s="62">
        <f t="shared" si="0"/>
        <v>1239</v>
      </c>
      <c r="I20" s="62">
        <f t="shared" si="0"/>
        <v>1307</v>
      </c>
      <c r="J20" s="62">
        <f t="shared" si="0"/>
        <v>994</v>
      </c>
      <c r="K20" s="62">
        <f t="shared" si="0"/>
        <v>1140</v>
      </c>
      <c r="L20" s="62">
        <f t="shared" si="0"/>
        <v>731</v>
      </c>
      <c r="M20" s="62">
        <f t="shared" si="0"/>
        <v>414</v>
      </c>
    </row>
  </sheetData>
  <sheetProtection selectLockedCells="1"/>
  <mergeCells count="9">
    <mergeCell ref="B2:H2"/>
    <mergeCell ref="D4:F4"/>
    <mergeCell ref="G4:H4"/>
    <mergeCell ref="K4:M4"/>
    <mergeCell ref="I1:M1"/>
    <mergeCell ref="I2:M2"/>
    <mergeCell ref="B4:C4"/>
    <mergeCell ref="B1:H1"/>
    <mergeCell ref="I4:J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M19" sqref="M19"/>
    </sheetView>
  </sheetViews>
  <sheetFormatPr defaultColWidth="9.140625" defaultRowHeight="12.75"/>
  <cols>
    <col min="1" max="1" width="14.00390625" style="24" bestFit="1" customWidth="1"/>
    <col min="2" max="2" width="9.28125" style="24" customWidth="1"/>
    <col min="3" max="3" width="10.57421875" style="24" bestFit="1" customWidth="1"/>
    <col min="4" max="4" width="9.8515625" style="24" bestFit="1" customWidth="1"/>
    <col min="5" max="5" width="9.28125" style="24" customWidth="1"/>
    <col min="6" max="6" width="11.140625" style="16" bestFit="1" customWidth="1"/>
    <col min="7" max="12" width="9.28125" style="16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7" width="11.57421875" style="16" bestFit="1" customWidth="1"/>
    <col min="18" max="18" width="10.421875" style="16" customWidth="1"/>
    <col min="19" max="19" width="9.28125" style="16" bestFit="1" customWidth="1"/>
    <col min="20" max="20" width="8.421875" style="16" customWidth="1"/>
    <col min="21" max="21" width="9.7109375" style="16" bestFit="1" customWidth="1"/>
    <col min="22" max="22" width="10.7109375" style="16" bestFit="1" customWidth="1"/>
    <col min="23" max="23" width="10.421875" style="16" bestFit="1" customWidth="1"/>
    <col min="24" max="24" width="9.7109375" style="16" bestFit="1" customWidth="1"/>
    <col min="25" max="25" width="13.28125" style="16" bestFit="1" customWidth="1"/>
    <col min="26" max="26" width="10.00390625" style="16" bestFit="1" customWidth="1"/>
    <col min="27" max="16384" width="9.140625" style="16" customWidth="1"/>
  </cols>
  <sheetData>
    <row r="1" spans="1:12" ht="12.75">
      <c r="A1" s="32"/>
      <c r="B1" s="67"/>
      <c r="C1" s="103"/>
      <c r="D1" s="103"/>
      <c r="E1" s="103"/>
      <c r="F1" s="164" t="s">
        <v>42</v>
      </c>
      <c r="G1" s="165"/>
      <c r="H1" s="165"/>
      <c r="I1" s="165"/>
      <c r="J1" s="165"/>
      <c r="K1" s="165"/>
      <c r="L1" s="166"/>
    </row>
    <row r="2" spans="1:12" ht="12.75">
      <c r="A2" s="33"/>
      <c r="B2" s="64" t="s">
        <v>124</v>
      </c>
      <c r="C2" s="64" t="s">
        <v>30</v>
      </c>
      <c r="D2" s="64" t="s">
        <v>30</v>
      </c>
      <c r="E2" s="56" t="s">
        <v>30</v>
      </c>
      <c r="F2" s="167" t="s">
        <v>69</v>
      </c>
      <c r="G2" s="168"/>
      <c r="H2" s="168"/>
      <c r="I2" s="168"/>
      <c r="J2" s="168"/>
      <c r="K2" s="168"/>
      <c r="L2" s="169"/>
    </row>
    <row r="3" spans="1:12" ht="12.75">
      <c r="A3" s="33"/>
      <c r="B3" s="8" t="s">
        <v>125</v>
      </c>
      <c r="C3" s="50" t="s">
        <v>11</v>
      </c>
      <c r="D3" s="50" t="s">
        <v>32</v>
      </c>
      <c r="E3" s="8" t="s">
        <v>33</v>
      </c>
      <c r="F3" s="10" t="s">
        <v>26</v>
      </c>
      <c r="G3" s="10" t="s">
        <v>26</v>
      </c>
      <c r="H3" s="10" t="s">
        <v>26</v>
      </c>
      <c r="I3" s="158" t="s">
        <v>26</v>
      </c>
      <c r="J3" s="159"/>
      <c r="K3" s="159"/>
      <c r="L3" s="160"/>
    </row>
    <row r="4" spans="1:12" ht="12.75">
      <c r="A4" s="47"/>
      <c r="B4" s="2" t="s">
        <v>4</v>
      </c>
      <c r="C4" s="3" t="s">
        <v>4</v>
      </c>
      <c r="D4" s="3" t="s">
        <v>4</v>
      </c>
      <c r="E4" s="3" t="s">
        <v>4</v>
      </c>
      <c r="F4" s="11" t="s">
        <v>67</v>
      </c>
      <c r="G4" s="11" t="s">
        <v>64</v>
      </c>
      <c r="H4" s="11" t="s">
        <v>63</v>
      </c>
      <c r="I4" s="170" t="s">
        <v>66</v>
      </c>
      <c r="J4" s="171"/>
      <c r="K4" s="171"/>
      <c r="L4" s="172"/>
    </row>
    <row r="5" spans="1:12" ht="87.75" customHeight="1" thickBot="1">
      <c r="A5" s="48" t="s">
        <v>16</v>
      </c>
      <c r="B5" s="4" t="s">
        <v>59</v>
      </c>
      <c r="C5" s="5" t="s">
        <v>123</v>
      </c>
      <c r="D5" s="5" t="s">
        <v>60</v>
      </c>
      <c r="E5" s="4" t="s">
        <v>61</v>
      </c>
      <c r="F5" s="6" t="s">
        <v>68</v>
      </c>
      <c r="G5" s="6" t="s">
        <v>65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</row>
    <row r="6" spans="1:12" ht="13.5" thickBot="1">
      <c r="A6" s="18"/>
      <c r="B6" s="53"/>
      <c r="C6" s="19"/>
      <c r="D6" s="19"/>
      <c r="E6" s="20"/>
      <c r="F6" s="52"/>
      <c r="G6" s="52"/>
      <c r="H6" s="52"/>
      <c r="I6" s="52"/>
      <c r="J6" s="52"/>
      <c r="K6" s="52"/>
      <c r="L6" s="114"/>
    </row>
    <row r="7" spans="1:12" ht="12.75">
      <c r="A7" s="1" t="s">
        <v>126</v>
      </c>
      <c r="B7" s="88">
        <v>135</v>
      </c>
      <c r="C7" s="38">
        <v>131</v>
      </c>
      <c r="D7" s="38">
        <v>136</v>
      </c>
      <c r="E7" s="26">
        <v>135</v>
      </c>
      <c r="F7" s="49">
        <v>146</v>
      </c>
      <c r="G7" s="26">
        <v>148</v>
      </c>
      <c r="H7" s="26">
        <v>146</v>
      </c>
      <c r="I7" s="26">
        <v>26</v>
      </c>
      <c r="J7" s="26">
        <v>30</v>
      </c>
      <c r="K7" s="26">
        <v>25</v>
      </c>
      <c r="L7" s="26">
        <v>77</v>
      </c>
    </row>
    <row r="8" spans="1:12" ht="12.75">
      <c r="A8" s="1" t="s">
        <v>127</v>
      </c>
      <c r="B8" s="89">
        <v>189</v>
      </c>
      <c r="C8" s="40">
        <v>187</v>
      </c>
      <c r="D8" s="40">
        <v>188</v>
      </c>
      <c r="E8" s="30">
        <v>187</v>
      </c>
      <c r="F8" s="75">
        <v>199</v>
      </c>
      <c r="G8" s="30">
        <v>199</v>
      </c>
      <c r="H8" s="30">
        <v>196</v>
      </c>
      <c r="I8" s="30">
        <v>29</v>
      </c>
      <c r="J8" s="30">
        <v>19</v>
      </c>
      <c r="K8" s="30">
        <v>39</v>
      </c>
      <c r="L8" s="30">
        <v>109</v>
      </c>
    </row>
    <row r="9" spans="1:12" ht="12.75">
      <c r="A9" s="1" t="s">
        <v>128</v>
      </c>
      <c r="B9" s="89">
        <v>126</v>
      </c>
      <c r="C9" s="40">
        <v>127</v>
      </c>
      <c r="D9" s="40">
        <v>122</v>
      </c>
      <c r="E9" s="30">
        <v>121</v>
      </c>
      <c r="F9" s="75">
        <v>131</v>
      </c>
      <c r="G9" s="30">
        <v>132</v>
      </c>
      <c r="H9" s="30">
        <v>129</v>
      </c>
      <c r="I9" s="30">
        <v>13</v>
      </c>
      <c r="J9" s="30">
        <v>33</v>
      </c>
      <c r="K9" s="30">
        <v>26</v>
      </c>
      <c r="L9" s="30">
        <v>71</v>
      </c>
    </row>
    <row r="10" spans="1:12" ht="12.75">
      <c r="A10" s="1" t="s">
        <v>129</v>
      </c>
      <c r="B10" s="89">
        <v>159</v>
      </c>
      <c r="C10" s="40">
        <v>161</v>
      </c>
      <c r="D10" s="40">
        <v>162</v>
      </c>
      <c r="E10" s="30">
        <v>165</v>
      </c>
      <c r="F10" s="75">
        <v>159</v>
      </c>
      <c r="G10" s="30">
        <v>162</v>
      </c>
      <c r="H10" s="30">
        <v>158</v>
      </c>
      <c r="I10" s="30">
        <v>25</v>
      </c>
      <c r="J10" s="30">
        <v>21</v>
      </c>
      <c r="K10" s="30">
        <v>27</v>
      </c>
      <c r="L10" s="30">
        <v>95</v>
      </c>
    </row>
    <row r="11" spans="1:12" ht="12.75">
      <c r="A11" s="1" t="s">
        <v>130</v>
      </c>
      <c r="B11" s="89">
        <v>227</v>
      </c>
      <c r="C11" s="40">
        <v>216</v>
      </c>
      <c r="D11" s="40">
        <v>212</v>
      </c>
      <c r="E11" s="30">
        <v>216</v>
      </c>
      <c r="F11" s="75">
        <v>215</v>
      </c>
      <c r="G11" s="30">
        <v>215</v>
      </c>
      <c r="H11" s="30">
        <v>209</v>
      </c>
      <c r="I11" s="30">
        <v>38</v>
      </c>
      <c r="J11" s="30">
        <v>34</v>
      </c>
      <c r="K11" s="30">
        <v>70</v>
      </c>
      <c r="L11" s="30">
        <v>106</v>
      </c>
    </row>
    <row r="12" spans="1:12" ht="12.75">
      <c r="A12" s="1" t="s">
        <v>131</v>
      </c>
      <c r="B12" s="89">
        <v>195</v>
      </c>
      <c r="C12" s="40">
        <v>194</v>
      </c>
      <c r="D12" s="40">
        <v>196</v>
      </c>
      <c r="E12" s="30">
        <v>197</v>
      </c>
      <c r="F12" s="75">
        <v>224</v>
      </c>
      <c r="G12" s="30">
        <v>228</v>
      </c>
      <c r="H12" s="30">
        <v>224</v>
      </c>
      <c r="I12" s="30">
        <v>25</v>
      </c>
      <c r="J12" s="30">
        <v>35</v>
      </c>
      <c r="K12" s="30">
        <v>35</v>
      </c>
      <c r="L12" s="30">
        <v>139</v>
      </c>
    </row>
    <row r="13" spans="1:12" ht="12.75">
      <c r="A13" s="1" t="s">
        <v>132</v>
      </c>
      <c r="B13" s="89">
        <v>120</v>
      </c>
      <c r="C13" s="40">
        <v>117</v>
      </c>
      <c r="D13" s="43">
        <v>119</v>
      </c>
      <c r="E13" s="30">
        <v>116</v>
      </c>
      <c r="F13" s="59">
        <v>133</v>
      </c>
      <c r="G13" s="57">
        <v>132</v>
      </c>
      <c r="H13" s="57">
        <v>128</v>
      </c>
      <c r="I13" s="57">
        <v>16</v>
      </c>
      <c r="J13" s="57">
        <v>17</v>
      </c>
      <c r="K13" s="57">
        <v>21</v>
      </c>
      <c r="L13" s="57">
        <v>79</v>
      </c>
    </row>
    <row r="14" spans="1:12" ht="12.75">
      <c r="A14" s="1" t="s">
        <v>133</v>
      </c>
      <c r="B14" s="89">
        <v>236</v>
      </c>
      <c r="C14" s="40">
        <v>233</v>
      </c>
      <c r="D14" s="43">
        <v>241</v>
      </c>
      <c r="E14" s="30">
        <v>239</v>
      </c>
      <c r="F14" s="59">
        <v>244</v>
      </c>
      <c r="G14" s="57">
        <v>244</v>
      </c>
      <c r="H14" s="57">
        <v>241</v>
      </c>
      <c r="I14" s="57">
        <v>40</v>
      </c>
      <c r="J14" s="57">
        <v>33</v>
      </c>
      <c r="K14" s="57">
        <v>42</v>
      </c>
      <c r="L14" s="57">
        <v>139</v>
      </c>
    </row>
    <row r="15" spans="1:12" ht="12.75">
      <c r="A15" s="1" t="s">
        <v>134</v>
      </c>
      <c r="B15" s="89">
        <v>193</v>
      </c>
      <c r="C15" s="40">
        <v>192</v>
      </c>
      <c r="D15" s="43">
        <v>192</v>
      </c>
      <c r="E15" s="30">
        <v>192</v>
      </c>
      <c r="F15" s="59">
        <v>197</v>
      </c>
      <c r="G15" s="57">
        <v>198</v>
      </c>
      <c r="H15" s="57">
        <v>190</v>
      </c>
      <c r="I15" s="57">
        <v>19</v>
      </c>
      <c r="J15" s="57">
        <v>36</v>
      </c>
      <c r="K15" s="57">
        <v>36</v>
      </c>
      <c r="L15" s="57">
        <v>120</v>
      </c>
    </row>
    <row r="16" spans="1:12" ht="12.75">
      <c r="A16" s="1" t="s">
        <v>135</v>
      </c>
      <c r="B16" s="89">
        <v>78</v>
      </c>
      <c r="C16" s="40">
        <v>75</v>
      </c>
      <c r="D16" s="43">
        <v>80</v>
      </c>
      <c r="E16" s="30">
        <v>76</v>
      </c>
      <c r="F16" s="59">
        <v>95</v>
      </c>
      <c r="G16" s="57">
        <v>95</v>
      </c>
      <c r="H16" s="57">
        <v>95</v>
      </c>
      <c r="I16" s="57">
        <v>22</v>
      </c>
      <c r="J16" s="57">
        <v>19</v>
      </c>
      <c r="K16" s="57">
        <v>16</v>
      </c>
      <c r="L16" s="57">
        <v>44</v>
      </c>
    </row>
    <row r="17" spans="1:12" ht="12.75">
      <c r="A17" s="1" t="s">
        <v>136</v>
      </c>
      <c r="B17" s="89">
        <v>149</v>
      </c>
      <c r="C17" s="40">
        <v>147</v>
      </c>
      <c r="D17" s="43">
        <v>145</v>
      </c>
      <c r="E17" s="30">
        <v>151</v>
      </c>
      <c r="F17" s="59">
        <v>162</v>
      </c>
      <c r="G17" s="69">
        <v>168</v>
      </c>
      <c r="H17" s="69">
        <v>160</v>
      </c>
      <c r="I17" s="69">
        <v>27</v>
      </c>
      <c r="J17" s="69">
        <v>26</v>
      </c>
      <c r="K17" s="69">
        <v>24</v>
      </c>
      <c r="L17" s="69">
        <v>92</v>
      </c>
    </row>
    <row r="18" spans="1:12" ht="12.75">
      <c r="A18" s="94" t="s">
        <v>145</v>
      </c>
      <c r="B18" s="120">
        <v>265</v>
      </c>
      <c r="C18" s="93">
        <v>257</v>
      </c>
      <c r="D18" s="93">
        <v>264</v>
      </c>
      <c r="E18" s="118">
        <v>267</v>
      </c>
      <c r="F18" s="93">
        <v>274</v>
      </c>
      <c r="G18" s="118">
        <v>281</v>
      </c>
      <c r="H18" s="118">
        <v>273</v>
      </c>
      <c r="I18" s="118">
        <v>40</v>
      </c>
      <c r="J18" s="118">
        <v>35</v>
      </c>
      <c r="K18" s="118">
        <v>45</v>
      </c>
      <c r="L18" s="118">
        <v>177</v>
      </c>
    </row>
    <row r="19" spans="1:12" ht="12.75">
      <c r="A19" s="9" t="s">
        <v>0</v>
      </c>
      <c r="B19" s="25">
        <f aca="true" t="shared" si="0" ref="B19:L19">SUM(B7:B18)</f>
        <v>2072</v>
      </c>
      <c r="C19" s="25">
        <f t="shared" si="0"/>
        <v>2037</v>
      </c>
      <c r="D19" s="25">
        <f t="shared" si="0"/>
        <v>2057</v>
      </c>
      <c r="E19" s="25">
        <f t="shared" si="0"/>
        <v>2062</v>
      </c>
      <c r="F19" s="25">
        <f t="shared" si="0"/>
        <v>2179</v>
      </c>
      <c r="G19" s="25">
        <f t="shared" si="0"/>
        <v>2202</v>
      </c>
      <c r="H19" s="25">
        <f t="shared" si="0"/>
        <v>2149</v>
      </c>
      <c r="I19" s="25">
        <f t="shared" si="0"/>
        <v>320</v>
      </c>
      <c r="J19" s="25">
        <f t="shared" si="0"/>
        <v>338</v>
      </c>
      <c r="K19" s="25">
        <f t="shared" si="0"/>
        <v>406</v>
      </c>
      <c r="L19" s="25">
        <f t="shared" si="0"/>
        <v>1248</v>
      </c>
    </row>
  </sheetData>
  <sheetProtection selectLockedCells="1"/>
  <mergeCells count="4">
    <mergeCell ref="F1:L1"/>
    <mergeCell ref="F2:L2"/>
    <mergeCell ref="I3:L3"/>
    <mergeCell ref="I4:L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11.140625" style="24" bestFit="1" customWidth="1"/>
    <col min="2" max="2" width="12.421875" style="16" customWidth="1"/>
    <col min="3" max="3" width="15.57421875" style="16" customWidth="1"/>
    <col min="4" max="4" width="10.28125" style="16" customWidth="1"/>
    <col min="5" max="5" width="7.57421875" style="16" customWidth="1"/>
    <col min="6" max="6" width="9.57421875" style="16" customWidth="1"/>
    <col min="7" max="7" width="8.421875" style="16" customWidth="1"/>
    <col min="8" max="8" width="8.140625" style="16" bestFit="1" customWidth="1"/>
    <col min="9" max="9" width="13.28125" style="16" bestFit="1" customWidth="1"/>
    <col min="10" max="10" width="10.00390625" style="16" bestFit="1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4" ht="12.75">
      <c r="A1" s="161" t="s">
        <v>34</v>
      </c>
      <c r="B1" s="162"/>
      <c r="C1" s="162"/>
      <c r="D1" s="163"/>
    </row>
    <row r="2" spans="1:4" ht="26.25" thickBot="1">
      <c r="A2" s="74" t="s">
        <v>35</v>
      </c>
      <c r="B2" s="74" t="s">
        <v>36</v>
      </c>
      <c r="C2" s="80" t="s">
        <v>37</v>
      </c>
      <c r="D2" s="104" t="s">
        <v>38</v>
      </c>
    </row>
    <row r="3" spans="1:4" ht="13.5" thickBot="1">
      <c r="A3" s="18"/>
      <c r="B3" s="19"/>
      <c r="C3" s="19"/>
      <c r="D3" s="20"/>
    </row>
    <row r="4" spans="1:4" ht="12.75">
      <c r="A4" s="113" t="s">
        <v>49</v>
      </c>
      <c r="B4" s="51" t="s">
        <v>40</v>
      </c>
      <c r="C4" s="81" t="s">
        <v>114</v>
      </c>
      <c r="D4" s="82">
        <v>117</v>
      </c>
    </row>
    <row r="5" spans="1:4" ht="12.75">
      <c r="A5" s="22" t="s">
        <v>49</v>
      </c>
      <c r="B5" s="23" t="s">
        <v>40</v>
      </c>
      <c r="C5" s="78" t="s">
        <v>103</v>
      </c>
      <c r="D5" s="83">
        <v>129</v>
      </c>
    </row>
    <row r="6" spans="1:4" ht="12.75">
      <c r="A6" s="133"/>
      <c r="B6" s="134"/>
      <c r="C6" s="36"/>
      <c r="D6" s="135"/>
    </row>
    <row r="7" spans="1:4" ht="12.75">
      <c r="A7" s="63" t="s">
        <v>50</v>
      </c>
      <c r="B7" s="23" t="s">
        <v>40</v>
      </c>
      <c r="C7" s="78" t="s">
        <v>115</v>
      </c>
      <c r="D7" s="83">
        <v>108</v>
      </c>
    </row>
    <row r="8" spans="1:4" ht="12.75">
      <c r="A8" s="63"/>
      <c r="B8" s="23"/>
      <c r="C8" s="78"/>
      <c r="D8" s="83"/>
    </row>
    <row r="9" spans="1:4" ht="12.75">
      <c r="A9" s="22" t="s">
        <v>116</v>
      </c>
      <c r="B9" s="23" t="s">
        <v>40</v>
      </c>
      <c r="C9" s="78" t="s">
        <v>117</v>
      </c>
      <c r="D9" s="83">
        <v>132</v>
      </c>
    </row>
    <row r="10" spans="1:4" ht="12.75">
      <c r="A10" s="71"/>
      <c r="B10" s="72"/>
      <c r="C10" s="78"/>
      <c r="D10" s="83"/>
    </row>
    <row r="11" spans="1:4" ht="12.75">
      <c r="A11" s="71" t="s">
        <v>51</v>
      </c>
      <c r="B11" s="72" t="s">
        <v>40</v>
      </c>
      <c r="C11" s="78" t="s">
        <v>71</v>
      </c>
      <c r="D11" s="83">
        <v>192</v>
      </c>
    </row>
    <row r="12" spans="1:4" ht="12.75">
      <c r="A12" s="71"/>
      <c r="B12" s="72"/>
      <c r="C12" s="78"/>
      <c r="D12" s="83"/>
    </row>
    <row r="13" spans="1:4" ht="12.75">
      <c r="A13" s="71" t="s">
        <v>140</v>
      </c>
      <c r="B13" s="72" t="s">
        <v>40</v>
      </c>
      <c r="C13" s="78" t="s">
        <v>141</v>
      </c>
      <c r="D13" s="83">
        <v>137</v>
      </c>
    </row>
    <row r="14" spans="1:4" ht="12.75">
      <c r="A14" s="71"/>
      <c r="B14" s="72"/>
      <c r="C14" s="78"/>
      <c r="D14" s="83"/>
    </row>
    <row r="15" spans="1:4" ht="12.75">
      <c r="A15" s="71" t="s">
        <v>82</v>
      </c>
      <c r="B15" s="72" t="s">
        <v>40</v>
      </c>
      <c r="C15" s="78" t="s">
        <v>118</v>
      </c>
      <c r="D15" s="83">
        <v>268</v>
      </c>
    </row>
    <row r="16" spans="1:4" ht="12.75">
      <c r="A16" s="71"/>
      <c r="B16" s="72"/>
      <c r="C16" s="78"/>
      <c r="D16" s="83"/>
    </row>
    <row r="17" spans="1:4" ht="12.75">
      <c r="A17" s="71" t="s">
        <v>142</v>
      </c>
      <c r="B17" s="72" t="s">
        <v>143</v>
      </c>
      <c r="C17" s="78" t="s">
        <v>144</v>
      </c>
      <c r="D17" s="83">
        <v>214</v>
      </c>
    </row>
    <row r="18" spans="1:4" ht="12.75">
      <c r="A18" s="71"/>
      <c r="B18" s="72"/>
      <c r="C18" s="78"/>
      <c r="D18" s="83"/>
    </row>
    <row r="19" spans="1:4" ht="12.75">
      <c r="A19" s="71" t="s">
        <v>52</v>
      </c>
      <c r="B19" s="72" t="s">
        <v>40</v>
      </c>
      <c r="C19" s="78" t="s">
        <v>119</v>
      </c>
      <c r="D19" s="83">
        <v>81</v>
      </c>
    </row>
    <row r="20" spans="1:4" ht="12.75">
      <c r="A20" s="71"/>
      <c r="B20" s="72"/>
      <c r="C20" s="78"/>
      <c r="D20" s="83"/>
    </row>
    <row r="21" spans="1:4" ht="12.75">
      <c r="A21" s="71" t="s">
        <v>53</v>
      </c>
      <c r="B21" s="72" t="s">
        <v>40</v>
      </c>
      <c r="C21" s="78" t="s">
        <v>59</v>
      </c>
      <c r="D21" s="83">
        <v>175</v>
      </c>
    </row>
    <row r="22" spans="1:4" ht="12.75">
      <c r="A22" s="71"/>
      <c r="B22" s="72"/>
      <c r="C22" s="78"/>
      <c r="D22" s="83"/>
    </row>
    <row r="23" spans="1:4" ht="12.75">
      <c r="A23" s="98" t="s">
        <v>120</v>
      </c>
      <c r="B23" s="58" t="s">
        <v>122</v>
      </c>
      <c r="C23" s="79" t="s">
        <v>121</v>
      </c>
      <c r="D23" s="84">
        <v>23</v>
      </c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2018-05-16T20:17:59Z</cp:lastPrinted>
  <dcterms:created xsi:type="dcterms:W3CDTF">1998-04-10T16:02:13Z</dcterms:created>
  <dcterms:modified xsi:type="dcterms:W3CDTF">2018-06-04T15:34:51Z</dcterms:modified>
  <cp:category/>
  <cp:version/>
  <cp:contentType/>
  <cp:contentStatus/>
</cp:coreProperties>
</file>