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4"/>
  </bookViews>
  <sheets>
    <sheet name="US Sen &amp; US Rep" sheetId="1" r:id="rId1"/>
    <sheet name="Gov " sheetId="2" r:id="rId2"/>
    <sheet name="Gov - Lt Gov" sheetId="3" r:id="rId3"/>
    <sheet name="SOS - AG" sheetId="4" r:id="rId4"/>
    <sheet name="Sup Int - Voting Stats" sheetId="5" r:id="rId5"/>
    <sheet name="Leg &amp; County" sheetId="6" r:id="rId6"/>
    <sheet name="Magistrate" sheetId="7" r:id="rId7"/>
  </sheets>
  <definedNames>
    <definedName name="_xlnm.Print_Titles" localSheetId="1">'Gov '!$A:$A</definedName>
    <definedName name="_xlnm.Print_Titles" localSheetId="2">'Gov - Lt Gov'!$A:$A</definedName>
    <definedName name="_xlnm.Print_Titles" localSheetId="3">'SOS - AG'!$A:$A</definedName>
    <definedName name="_xlnm.Print_Titles" localSheetId="4">'Sup Int -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<sst xmlns="http://schemas.openxmlformats.org/spreadsheetml/2006/main" count="319" uniqueCount="115">
  <si>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</si>
  <si>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</si>
  <si>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</si>
  <si>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</si>
  <si>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</si>
  <si>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</si>
  <si>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</si>
  <si>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</si>
  <si>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</si>
  <si>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</si>
  <si>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</si>
  <si>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</si>
  <si>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</si>
  <si>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</si>
  <si>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</si>
  <si>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</si>
  <si>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</si>
  <si>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</si>
  <si>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</si>
  <si>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</si>
  <si>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</si>
  <si>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</si>
  <si>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</si>
  <si>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</si>
  <si>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</si>
  <si>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</si>
  <si>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</si>
  <si>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</si>
  <si>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</si>
  <si>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</si>
  <si>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</si>
  <si>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</si>
  <si>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</si>
  <si>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</si>
  <si>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</si>
  <si>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</si>
  <si>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</si>
  <si>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</si>
  <si>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</si>
  <si>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</si>
  <si>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</si>
  <si>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</si>
  <si>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</si>
  <si>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</si>
  <si>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</si>
  <si>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</si>
  <si>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</si>
  <si>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</si>
  <si>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</si>
  <si>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</si>
  <si>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</si>
  <si>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</si>
  <si>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</si>
  <si>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</si>
  <si>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</si>
  <si>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</si>
  <si>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</si>
  <si>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</si>
  <si>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</si>
  <si>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</si>
  <si>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</si>
  <si>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</si>
  <si>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</si>
  <si>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</si>
  <si>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</si>
  <si>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114 Heglar-Yale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</si>
  <si>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</si>
  <si>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</si>
  <si>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</si>
  <si>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</si>
  <si>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</si>
  <si>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</si>
  <si>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</si>
  <si>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123 Sublett</t>
  </si>
  <si>
    <t>124 Unity</t>
  </si>
  <si>
    <t>125 View</t>
  </si>
  <si>
    <t>DISTRICT 2</t>
  </si>
  <si>
    <t>Richard Stallings</t>
  </si>
  <si>
    <t>Mike Simpson</t>
  </si>
  <si>
    <t>LEGISLATIVE DIST 27</t>
  </si>
  <si>
    <t>Scott Bedke</t>
  </si>
  <si>
    <t>Fred Wood</t>
  </si>
  <si>
    <t>Paul Christensen</t>
  </si>
  <si>
    <t>Joseph W. Larsen</t>
  </si>
  <si>
    <t>Patty A. Justesen</t>
  </si>
  <si>
    <t>Dwight Davis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</si>
  <si>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</si>
  <si>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</si>
  <si>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</si>
  <si>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</si>
  <si>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</si>
  <si>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</si>
  <si>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</si>
  <si>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LIB</t>
  </si>
  <si>
    <t>IND</t>
  </si>
  <si>
    <t>CON</t>
  </si>
  <si>
    <t>Marcus Bradley Ellis</t>
  </si>
  <si>
    <t>Paul Venable</t>
  </si>
  <si>
    <t>YES</t>
  </si>
  <si>
    <t>NO</t>
  </si>
  <si>
    <t>H.J.R. 2</t>
  </si>
  <si>
    <t>MAGISTRATE</t>
  </si>
  <si>
    <t>JUDGE</t>
  </si>
  <si>
    <t>RETENTION</t>
  </si>
  <si>
    <t>Blaine P. Cannon</t>
  </si>
  <si>
    <t>Mick Hodges</t>
  </si>
  <si>
    <t>Dean L. Cameron</t>
  </si>
  <si>
    <t>Robert J Kunau</t>
  </si>
  <si>
    <t>Craig J Rinehart</t>
  </si>
  <si>
    <t>W/I</t>
  </si>
  <si>
    <t>Total # absentee ballots cast</t>
  </si>
  <si>
    <t xml:space="preserve">CONSTITUTIONAL </t>
  </si>
  <si>
    <t xml:space="preserve"> AMENDMENT</t>
  </si>
  <si>
    <t>Walt Bayes</t>
  </si>
  <si>
    <t>122 Starrh's Ferry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</si>
</sst>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left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44" xfId="0" applyNumberFormat="1" applyFont="1" applyFill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52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 vertical="center" textRotation="90"/>
      <protection/>
    </xf>
    <xf numFmtId="0" fontId="6" fillId="0" borderId="53" xfId="0" applyFont="1" applyFill="1" applyBorder="1" applyAlignment="1" applyProtection="1">
      <alignment horizontal="center" vertical="center" textRotation="90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:E31"/>
    </sheetView>
  </sheetViews>
  <sheetFormatPr defaultColWidth="9.140625" defaultRowHeight="12.75"/>
  <cols>
    <col min="1" max="1" width="14.421875" style="18" bestFit="1" customWidth="1"/>
    <col min="2" max="3" width="8.7109375" style="18" customWidth="1"/>
    <col min="4" max="5" width="8.7109375" style="38" customWidth="1"/>
    <col min="6" max="16384" width="9.140625" style="12" customWidth="1"/>
  </cols>
  <sheetData>
    <row r="1" spans="1:5" ht="13.5">
      <c r="A1" s="25"/>
      <c r="B1" s="44"/>
      <c r="C1" s="46"/>
      <c r="D1" s="100" t="s">
        <v>38</v>
      </c>
      <c r="E1" s="100"/>
    </row>
    <row r="2" spans="1:5" s="27" customFormat="1" ht="13.5">
      <c r="A2" s="26"/>
      <c r="B2" s="98" t="s">
        <v>38</v>
      </c>
      <c r="C2" s="99"/>
      <c r="D2" s="98" t="s">
        <v>40</v>
      </c>
      <c r="E2" s="99"/>
    </row>
    <row r="3" spans="1:5" s="27" customFormat="1" ht="13.5">
      <c r="A3" s="28"/>
      <c r="B3" s="96" t="s">
        <v>39</v>
      </c>
      <c r="C3" s="97"/>
      <c r="D3" s="96" t="s">
        <v>76</v>
      </c>
      <c r="E3" s="97"/>
    </row>
    <row r="4" spans="1:5" ht="13.5" customHeight="1">
      <c r="A4" s="29"/>
      <c r="B4" s="2" t="s">
        <v>3</v>
      </c>
      <c r="C4" s="2" t="s">
        <v>4</v>
      </c>
      <c r="D4" s="2" t="s">
        <v>4</v>
      </c>
      <c r="E4" s="2" t="s">
        <v>3</v>
      </c>
    </row>
    <row r="5" spans="1:5" s="13" customFormat="1" ht="87.75" customHeight="1" thickBot="1">
      <c r="A5" s="30" t="s">
        <v>16</v>
      </c>
      <c r="B5" s="6" t="s">
        <v>41</v>
      </c>
      <c r="C5" s="6" t="s">
        <v>42</v>
      </c>
      <c r="D5" s="6" t="s">
        <v>78</v>
      </c>
      <c r="E5" s="6" t="s">
        <v>77</v>
      </c>
    </row>
    <row r="6" spans="1:5" s="17" customFormat="1" ht="14.25" thickBot="1">
      <c r="A6" s="14"/>
      <c r="B6" s="43"/>
      <c r="C6" s="43"/>
      <c r="D6" s="15"/>
      <c r="E6" s="16"/>
    </row>
    <row r="7" spans="1:5" s="17" customFormat="1" ht="13.5">
      <c r="A7" s="1" t="s">
        <v>52</v>
      </c>
      <c r="B7" s="66">
        <v>40</v>
      </c>
      <c r="C7" s="71">
        <v>74</v>
      </c>
      <c r="D7" s="31">
        <v>63</v>
      </c>
      <c r="E7" s="21">
        <v>49</v>
      </c>
    </row>
    <row r="8" spans="1:5" s="17" customFormat="1" ht="13.5">
      <c r="A8" s="1" t="s">
        <v>53</v>
      </c>
      <c r="B8" s="67">
        <v>57</v>
      </c>
      <c r="C8" s="72">
        <v>137</v>
      </c>
      <c r="D8" s="33">
        <v>135</v>
      </c>
      <c r="E8" s="24">
        <v>56</v>
      </c>
    </row>
    <row r="9" spans="1:5" s="17" customFormat="1" ht="13.5">
      <c r="A9" s="1" t="s">
        <v>54</v>
      </c>
      <c r="B9" s="67">
        <v>66</v>
      </c>
      <c r="C9" s="72">
        <v>285</v>
      </c>
      <c r="D9" s="33">
        <v>261</v>
      </c>
      <c r="E9" s="24">
        <v>91</v>
      </c>
    </row>
    <row r="10" spans="1:5" s="17" customFormat="1" ht="13.5">
      <c r="A10" s="1" t="s">
        <v>55</v>
      </c>
      <c r="B10" s="67">
        <v>84</v>
      </c>
      <c r="C10" s="72">
        <v>382</v>
      </c>
      <c r="D10" s="33">
        <v>345</v>
      </c>
      <c r="E10" s="24">
        <v>118</v>
      </c>
    </row>
    <row r="11" spans="1:5" s="17" customFormat="1" ht="13.5">
      <c r="A11" s="1" t="s">
        <v>56</v>
      </c>
      <c r="B11" s="67">
        <v>77</v>
      </c>
      <c r="C11" s="72">
        <v>268</v>
      </c>
      <c r="D11" s="33">
        <v>263</v>
      </c>
      <c r="E11" s="24">
        <v>78</v>
      </c>
    </row>
    <row r="12" spans="1:5" s="17" customFormat="1" ht="13.5">
      <c r="A12" s="1" t="s">
        <v>57</v>
      </c>
      <c r="B12" s="67">
        <v>85</v>
      </c>
      <c r="C12" s="72">
        <v>314</v>
      </c>
      <c r="D12" s="33">
        <v>296</v>
      </c>
      <c r="E12" s="24">
        <v>101</v>
      </c>
    </row>
    <row r="13" spans="1:5" s="17" customFormat="1" ht="13.5">
      <c r="A13" s="1" t="s">
        <v>58</v>
      </c>
      <c r="B13" s="67">
        <v>42</v>
      </c>
      <c r="C13" s="72">
        <v>60</v>
      </c>
      <c r="D13" s="33">
        <v>62</v>
      </c>
      <c r="E13" s="24">
        <v>39</v>
      </c>
    </row>
    <row r="14" spans="1:5" s="17" customFormat="1" ht="13.5">
      <c r="A14" s="1" t="s">
        <v>59</v>
      </c>
      <c r="B14" s="67">
        <v>26</v>
      </c>
      <c r="C14" s="72">
        <v>187</v>
      </c>
      <c r="D14" s="33">
        <v>169</v>
      </c>
      <c r="E14" s="24">
        <v>46</v>
      </c>
    </row>
    <row r="15" spans="1:5" s="17" customFormat="1" ht="13.5">
      <c r="A15" s="1" t="s">
        <v>60</v>
      </c>
      <c r="B15" s="67">
        <v>8</v>
      </c>
      <c r="C15" s="72">
        <v>62</v>
      </c>
      <c r="D15" s="33">
        <v>61</v>
      </c>
      <c r="E15" s="24">
        <v>9</v>
      </c>
    </row>
    <row r="16" spans="1:5" s="17" customFormat="1" ht="13.5">
      <c r="A16" s="1" t="s">
        <v>61</v>
      </c>
      <c r="B16" s="67">
        <v>3</v>
      </c>
      <c r="C16" s="72">
        <v>27</v>
      </c>
      <c r="D16" s="33">
        <v>24</v>
      </c>
      <c r="E16" s="24">
        <v>4</v>
      </c>
    </row>
    <row r="17" spans="1:5" s="17" customFormat="1" ht="13.5">
      <c r="A17" s="1" t="s">
        <v>62</v>
      </c>
      <c r="B17" s="67">
        <v>47</v>
      </c>
      <c r="C17" s="72">
        <v>378</v>
      </c>
      <c r="D17" s="33">
        <v>342</v>
      </c>
      <c r="E17" s="24">
        <v>80</v>
      </c>
    </row>
    <row r="18" spans="1:5" s="17" customFormat="1" ht="13.5">
      <c r="A18" s="1" t="s">
        <v>63</v>
      </c>
      <c r="B18" s="67">
        <v>5</v>
      </c>
      <c r="C18" s="72">
        <v>65</v>
      </c>
      <c r="D18" s="33">
        <v>60</v>
      </c>
      <c r="E18" s="24">
        <v>11</v>
      </c>
    </row>
    <row r="19" spans="1:5" s="17" customFormat="1" ht="13.5">
      <c r="A19" s="1" t="s">
        <v>64</v>
      </c>
      <c r="B19" s="67">
        <v>28</v>
      </c>
      <c r="C19" s="72">
        <v>307</v>
      </c>
      <c r="D19" s="33">
        <v>276</v>
      </c>
      <c r="E19" s="24">
        <v>53</v>
      </c>
    </row>
    <row r="20" spans="1:5" s="17" customFormat="1" ht="13.5">
      <c r="A20" s="1" t="s">
        <v>65</v>
      </c>
      <c r="B20" s="67">
        <v>5</v>
      </c>
      <c r="C20" s="72">
        <v>62</v>
      </c>
      <c r="D20" s="33">
        <v>62</v>
      </c>
      <c r="E20" s="24">
        <v>6</v>
      </c>
    </row>
    <row r="21" spans="1:5" s="17" customFormat="1" ht="13.5">
      <c r="A21" s="1" t="s">
        <v>66</v>
      </c>
      <c r="B21" s="67">
        <v>20</v>
      </c>
      <c r="C21" s="72">
        <v>117</v>
      </c>
      <c r="D21" s="33">
        <v>107</v>
      </c>
      <c r="E21" s="24">
        <v>27</v>
      </c>
    </row>
    <row r="22" spans="1:5" s="17" customFormat="1" ht="13.5">
      <c r="A22" s="1" t="s">
        <v>67</v>
      </c>
      <c r="B22" s="67">
        <v>9</v>
      </c>
      <c r="C22" s="72">
        <v>152</v>
      </c>
      <c r="D22" s="33">
        <v>139</v>
      </c>
      <c r="E22" s="24">
        <v>20</v>
      </c>
    </row>
    <row r="23" spans="1:5" s="17" customFormat="1" ht="13.5">
      <c r="A23" s="1" t="s">
        <v>68</v>
      </c>
      <c r="B23" s="67">
        <v>15</v>
      </c>
      <c r="C23" s="72">
        <v>161</v>
      </c>
      <c r="D23" s="33">
        <v>149</v>
      </c>
      <c r="E23" s="24">
        <v>27</v>
      </c>
    </row>
    <row r="24" spans="1:5" s="17" customFormat="1" ht="13.5">
      <c r="A24" s="1" t="s">
        <v>69</v>
      </c>
      <c r="B24" s="67">
        <v>14</v>
      </c>
      <c r="C24" s="72">
        <v>217</v>
      </c>
      <c r="D24" s="33">
        <v>192</v>
      </c>
      <c r="E24" s="24">
        <v>37</v>
      </c>
    </row>
    <row r="25" spans="1:5" s="17" customFormat="1" ht="13.5">
      <c r="A25" s="1" t="s">
        <v>70</v>
      </c>
      <c r="B25" s="67">
        <v>11</v>
      </c>
      <c r="C25" s="72">
        <v>31</v>
      </c>
      <c r="D25" s="33">
        <v>24</v>
      </c>
      <c r="E25" s="24">
        <v>17</v>
      </c>
    </row>
    <row r="26" spans="1:5" s="17" customFormat="1" ht="13.5">
      <c r="A26" s="1" t="s">
        <v>71</v>
      </c>
      <c r="B26" s="67">
        <v>24</v>
      </c>
      <c r="C26" s="72">
        <v>181</v>
      </c>
      <c r="D26" s="33">
        <v>162</v>
      </c>
      <c r="E26" s="24">
        <v>40</v>
      </c>
    </row>
    <row r="27" spans="1:5" s="17" customFormat="1" ht="13.5">
      <c r="A27" s="1" t="s">
        <v>72</v>
      </c>
      <c r="B27" s="67">
        <v>36</v>
      </c>
      <c r="C27" s="72">
        <v>321</v>
      </c>
      <c r="D27" s="33">
        <v>293</v>
      </c>
      <c r="E27" s="24">
        <v>59</v>
      </c>
    </row>
    <row r="28" spans="1:5" s="35" customFormat="1" ht="13.5">
      <c r="A28" s="1" t="s">
        <v>114</v>
      </c>
      <c r="B28" s="67">
        <v>55</v>
      </c>
      <c r="C28" s="72">
        <v>369</v>
      </c>
      <c r="D28" s="33">
        <v>335</v>
      </c>
      <c r="E28" s="24">
        <v>84</v>
      </c>
    </row>
    <row r="29" spans="1:5" s="35" customFormat="1" ht="13.5">
      <c r="A29" s="1" t="s">
        <v>73</v>
      </c>
      <c r="B29" s="67">
        <v>1</v>
      </c>
      <c r="C29" s="72">
        <v>30</v>
      </c>
      <c r="D29" s="33">
        <v>25</v>
      </c>
      <c r="E29" s="24">
        <v>6</v>
      </c>
    </row>
    <row r="30" spans="1:5" s="35" customFormat="1" ht="13.5">
      <c r="A30" s="1" t="s">
        <v>74</v>
      </c>
      <c r="B30" s="67">
        <v>50</v>
      </c>
      <c r="C30" s="72">
        <v>292</v>
      </c>
      <c r="D30" s="33">
        <v>271</v>
      </c>
      <c r="E30" s="24">
        <v>72</v>
      </c>
    </row>
    <row r="31" spans="1:5" s="35" customFormat="1" ht="13.5">
      <c r="A31" s="1" t="s">
        <v>75</v>
      </c>
      <c r="B31" s="73">
        <v>16</v>
      </c>
      <c r="C31" s="74">
        <v>137</v>
      </c>
      <c r="D31" s="52">
        <v>132</v>
      </c>
      <c r="E31" s="75">
        <v>22</v>
      </c>
    </row>
    <row r="32" spans="1:5" ht="13.5">
      <c r="A32" s="8" t="s">
        <v>0</v>
      </c>
      <c r="B32" s="19">
        <f>SUM(B7:B31)</f>
        <v>824</v>
      </c>
      <c r="C32" s="19">
        <f>SUM(C7:C31)</f>
        <v>4616</v>
      </c>
      <c r="D32" s="19">
        <f>SUM(D7:D31)</f>
        <v>4248</v>
      </c>
      <c r="E32" s="19">
        <f>SUM(E7:E31)</f>
        <v>1152</v>
      </c>
    </row>
    <row r="33" spans="1:5" ht="13.5">
      <c r="A33" s="37"/>
      <c r="B33" s="53"/>
      <c r="C33" s="53"/>
      <c r="D33" s="53"/>
      <c r="E33" s="53"/>
    </row>
  </sheetData>
  <sheetProtection selectLockedCells="1"/>
  <mergeCells count="5">
    <mergeCell ref="B3:C3"/>
    <mergeCell ref="B2:C2"/>
    <mergeCell ref="D1:E1"/>
    <mergeCell ref="D2:E2"/>
    <mergeCell ref="D3:E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&amp;C&amp;"Helv,Bold"CASSIA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pane xSplit="1" ySplit="5" topLeftCell="B17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B6" sqref="B6:G30"/>
    </sheetView>
  </sheetViews>
  <sheetFormatPr defaultColWidth="9.140625" defaultRowHeight="12.75"/>
  <cols>
    <col min="1" max="1" width="14.421875" style="18" bestFit="1" customWidth="1"/>
    <col min="2" max="6" width="8.7109375" style="18" customWidth="1"/>
    <col min="7" max="9" width="8.7109375" style="38" customWidth="1"/>
    <col min="10" max="16384" width="9.140625" style="12" customWidth="1"/>
  </cols>
  <sheetData>
    <row r="1" spans="1:8" ht="13.5">
      <c r="A1" s="25"/>
      <c r="B1" s="102"/>
      <c r="C1" s="103"/>
      <c r="D1" s="103"/>
      <c r="E1" s="103"/>
      <c r="F1" s="103"/>
      <c r="G1" s="104"/>
      <c r="H1" s="60"/>
    </row>
    <row r="2" spans="1:8" ht="13.5">
      <c r="A2" s="28"/>
      <c r="B2" s="96" t="s">
        <v>2</v>
      </c>
      <c r="C2" s="101"/>
      <c r="D2" s="101"/>
      <c r="E2" s="101"/>
      <c r="F2" s="101"/>
      <c r="G2" s="97"/>
      <c r="H2" s="58"/>
    </row>
    <row r="3" spans="1:9" ht="13.5">
      <c r="A3" s="29"/>
      <c r="B3" s="2" t="s">
        <v>3</v>
      </c>
      <c r="C3" s="2" t="s">
        <v>93</v>
      </c>
      <c r="D3" s="2" t="s">
        <v>94</v>
      </c>
      <c r="E3" s="2" t="s">
        <v>4</v>
      </c>
      <c r="F3" s="2" t="s">
        <v>95</v>
      </c>
      <c r="G3" s="2" t="s">
        <v>94</v>
      </c>
      <c r="H3" s="12"/>
      <c r="I3" s="12"/>
    </row>
    <row r="4" spans="1:9" ht="87.75" customHeight="1" thickBot="1">
      <c r="A4" s="30" t="s">
        <v>16</v>
      </c>
      <c r="B4" s="6" t="s">
        <v>43</v>
      </c>
      <c r="C4" s="6" t="s">
        <v>86</v>
      </c>
      <c r="D4" s="6" t="s">
        <v>87</v>
      </c>
      <c r="E4" s="6" t="s">
        <v>32</v>
      </c>
      <c r="F4" s="6" t="s">
        <v>88</v>
      </c>
      <c r="G4" s="6" t="s">
        <v>89</v>
      </c>
      <c r="H4" s="12"/>
      <c r="I4" s="12"/>
    </row>
    <row r="5" spans="1:9" ht="14.25" thickBot="1">
      <c r="A5" s="14"/>
      <c r="B5" s="15"/>
      <c r="C5" s="15"/>
      <c r="D5" s="15"/>
      <c r="E5" s="15"/>
      <c r="F5" s="15"/>
      <c r="G5" s="16"/>
      <c r="H5" s="12"/>
      <c r="I5" s="12"/>
    </row>
    <row r="6" spans="1:9" ht="13.5">
      <c r="A6" s="1" t="s">
        <v>52</v>
      </c>
      <c r="B6" s="31">
        <v>35</v>
      </c>
      <c r="C6" s="32">
        <v>8</v>
      </c>
      <c r="D6" s="32">
        <v>3</v>
      </c>
      <c r="E6" s="32">
        <v>62</v>
      </c>
      <c r="F6" s="32">
        <v>3</v>
      </c>
      <c r="G6" s="21">
        <v>1</v>
      </c>
      <c r="H6" s="12"/>
      <c r="I6" s="12"/>
    </row>
    <row r="7" spans="1:9" ht="13.5">
      <c r="A7" s="1" t="s">
        <v>53</v>
      </c>
      <c r="B7" s="33">
        <v>61</v>
      </c>
      <c r="C7" s="34">
        <v>11</v>
      </c>
      <c r="D7" s="34">
        <v>6</v>
      </c>
      <c r="E7" s="34">
        <v>116</v>
      </c>
      <c r="F7" s="34">
        <v>0</v>
      </c>
      <c r="G7" s="24">
        <v>2</v>
      </c>
      <c r="H7" s="12"/>
      <c r="I7" s="12"/>
    </row>
    <row r="8" spans="1:9" ht="13.5">
      <c r="A8" s="1" t="s">
        <v>54</v>
      </c>
      <c r="B8" s="33">
        <v>107</v>
      </c>
      <c r="C8" s="34">
        <v>12</v>
      </c>
      <c r="D8" s="34">
        <v>3</v>
      </c>
      <c r="E8" s="34">
        <v>226</v>
      </c>
      <c r="F8" s="34">
        <v>2</v>
      </c>
      <c r="G8" s="24">
        <v>2</v>
      </c>
      <c r="H8" s="12"/>
      <c r="I8" s="12"/>
    </row>
    <row r="9" spans="1:9" ht="13.5">
      <c r="A9" s="1" t="s">
        <v>55</v>
      </c>
      <c r="B9" s="33">
        <v>123</v>
      </c>
      <c r="C9" s="34">
        <v>26</v>
      </c>
      <c r="D9" s="34">
        <v>7</v>
      </c>
      <c r="E9" s="34">
        <v>305</v>
      </c>
      <c r="F9" s="34">
        <v>4</v>
      </c>
      <c r="G9" s="24">
        <v>2</v>
      </c>
      <c r="H9" s="12"/>
      <c r="I9" s="12"/>
    </row>
    <row r="10" spans="1:9" ht="13.5">
      <c r="A10" s="1" t="s">
        <v>56</v>
      </c>
      <c r="B10" s="33">
        <v>93</v>
      </c>
      <c r="C10" s="34">
        <v>12</v>
      </c>
      <c r="D10" s="34">
        <v>8</v>
      </c>
      <c r="E10" s="34">
        <v>220</v>
      </c>
      <c r="F10" s="34">
        <v>4</v>
      </c>
      <c r="G10" s="24">
        <v>6</v>
      </c>
      <c r="H10" s="12"/>
      <c r="I10" s="12"/>
    </row>
    <row r="11" spans="1:9" ht="13.5">
      <c r="A11" s="1" t="s">
        <v>57</v>
      </c>
      <c r="B11" s="33">
        <v>105</v>
      </c>
      <c r="C11" s="34">
        <v>23</v>
      </c>
      <c r="D11" s="34">
        <v>14</v>
      </c>
      <c r="E11" s="34">
        <v>252</v>
      </c>
      <c r="F11" s="34">
        <v>3</v>
      </c>
      <c r="G11" s="24">
        <v>3</v>
      </c>
      <c r="H11" s="12"/>
      <c r="I11" s="12"/>
    </row>
    <row r="12" spans="1:9" ht="13.5">
      <c r="A12" s="1" t="s">
        <v>58</v>
      </c>
      <c r="B12" s="33">
        <v>39</v>
      </c>
      <c r="C12" s="34">
        <v>0</v>
      </c>
      <c r="D12" s="34">
        <v>7</v>
      </c>
      <c r="E12" s="34">
        <v>49</v>
      </c>
      <c r="F12" s="34">
        <v>4</v>
      </c>
      <c r="G12" s="24">
        <v>2</v>
      </c>
      <c r="H12" s="12"/>
      <c r="I12" s="12"/>
    </row>
    <row r="13" spans="1:9" ht="13.5">
      <c r="A13" s="1" t="s">
        <v>59</v>
      </c>
      <c r="B13" s="33">
        <v>41</v>
      </c>
      <c r="C13" s="34">
        <v>7</v>
      </c>
      <c r="D13" s="34">
        <v>7</v>
      </c>
      <c r="E13" s="34">
        <v>153</v>
      </c>
      <c r="F13" s="34">
        <v>5</v>
      </c>
      <c r="G13" s="24">
        <v>2</v>
      </c>
      <c r="H13" s="12"/>
      <c r="I13" s="12"/>
    </row>
    <row r="14" spans="1:9" ht="13.5">
      <c r="A14" s="1" t="s">
        <v>60</v>
      </c>
      <c r="B14" s="33">
        <v>11</v>
      </c>
      <c r="C14" s="34">
        <v>0</v>
      </c>
      <c r="D14" s="34">
        <v>0</v>
      </c>
      <c r="E14" s="34">
        <v>58</v>
      </c>
      <c r="F14" s="34">
        <v>0</v>
      </c>
      <c r="G14" s="24">
        <v>1</v>
      </c>
      <c r="H14" s="12"/>
      <c r="I14" s="12"/>
    </row>
    <row r="15" spans="1:9" ht="13.5">
      <c r="A15" s="1" t="s">
        <v>61</v>
      </c>
      <c r="B15" s="33">
        <v>8</v>
      </c>
      <c r="C15" s="34">
        <v>3</v>
      </c>
      <c r="D15" s="34">
        <v>1</v>
      </c>
      <c r="E15" s="34">
        <v>16</v>
      </c>
      <c r="F15" s="34">
        <v>2</v>
      </c>
      <c r="G15" s="24">
        <v>0</v>
      </c>
      <c r="H15" s="12"/>
      <c r="I15" s="12"/>
    </row>
    <row r="16" spans="1:9" ht="13.5">
      <c r="A16" s="1" t="s">
        <v>62</v>
      </c>
      <c r="B16" s="33">
        <v>103</v>
      </c>
      <c r="C16" s="34">
        <v>11</v>
      </c>
      <c r="D16" s="34">
        <v>4</v>
      </c>
      <c r="E16" s="34">
        <v>299</v>
      </c>
      <c r="F16" s="34">
        <v>8</v>
      </c>
      <c r="G16" s="24">
        <v>3</v>
      </c>
      <c r="H16" s="12"/>
      <c r="I16" s="12"/>
    </row>
    <row r="17" spans="1:9" ht="13.5">
      <c r="A17" s="1" t="s">
        <v>63</v>
      </c>
      <c r="B17" s="33">
        <v>16</v>
      </c>
      <c r="C17" s="34">
        <v>0</v>
      </c>
      <c r="D17" s="34">
        <v>3</v>
      </c>
      <c r="E17" s="34">
        <v>49</v>
      </c>
      <c r="F17" s="34">
        <v>1</v>
      </c>
      <c r="G17" s="24">
        <v>1</v>
      </c>
      <c r="H17" s="12"/>
      <c r="I17" s="12"/>
    </row>
    <row r="18" spans="1:9" ht="13.5">
      <c r="A18" s="1" t="s">
        <v>64</v>
      </c>
      <c r="B18" s="33">
        <v>47</v>
      </c>
      <c r="C18" s="34">
        <v>19</v>
      </c>
      <c r="D18" s="34">
        <v>3</v>
      </c>
      <c r="E18" s="34">
        <v>257</v>
      </c>
      <c r="F18" s="34">
        <v>5</v>
      </c>
      <c r="G18" s="24">
        <v>2</v>
      </c>
      <c r="H18" s="12"/>
      <c r="I18" s="12"/>
    </row>
    <row r="19" spans="1:9" ht="13.5">
      <c r="A19" s="1" t="s">
        <v>65</v>
      </c>
      <c r="B19" s="36">
        <v>10</v>
      </c>
      <c r="C19" s="34">
        <v>4</v>
      </c>
      <c r="D19" s="76">
        <v>0</v>
      </c>
      <c r="E19" s="76">
        <v>54</v>
      </c>
      <c r="F19" s="76">
        <v>0</v>
      </c>
      <c r="G19" s="24">
        <v>0</v>
      </c>
      <c r="H19" s="12"/>
      <c r="I19" s="12"/>
    </row>
    <row r="20" spans="1:9" ht="13.5">
      <c r="A20" s="1" t="s">
        <v>66</v>
      </c>
      <c r="B20" s="33">
        <v>22</v>
      </c>
      <c r="C20" s="34">
        <v>3</v>
      </c>
      <c r="D20" s="34">
        <v>2</v>
      </c>
      <c r="E20" s="34">
        <v>103</v>
      </c>
      <c r="F20" s="34">
        <v>2</v>
      </c>
      <c r="G20" s="24">
        <v>3</v>
      </c>
      <c r="H20" s="12"/>
      <c r="I20" s="12"/>
    </row>
    <row r="21" spans="1:9" ht="13.5">
      <c r="A21" s="1" t="s">
        <v>67</v>
      </c>
      <c r="B21" s="33">
        <v>9</v>
      </c>
      <c r="C21" s="34">
        <v>12</v>
      </c>
      <c r="D21" s="34">
        <v>8</v>
      </c>
      <c r="E21" s="34">
        <v>128</v>
      </c>
      <c r="F21" s="34">
        <v>3</v>
      </c>
      <c r="G21" s="24">
        <v>1</v>
      </c>
      <c r="H21" s="12"/>
      <c r="I21" s="12"/>
    </row>
    <row r="22" spans="1:9" ht="13.5">
      <c r="A22" s="1" t="s">
        <v>68</v>
      </c>
      <c r="B22" s="33">
        <v>22</v>
      </c>
      <c r="C22" s="34">
        <v>2</v>
      </c>
      <c r="D22" s="34">
        <v>8</v>
      </c>
      <c r="E22" s="34">
        <v>142</v>
      </c>
      <c r="F22" s="34">
        <v>2</v>
      </c>
      <c r="G22" s="24">
        <v>0</v>
      </c>
      <c r="H22" s="12"/>
      <c r="I22" s="12"/>
    </row>
    <row r="23" spans="1:9" ht="13.5">
      <c r="A23" s="1" t="s">
        <v>69</v>
      </c>
      <c r="B23" s="33">
        <v>26</v>
      </c>
      <c r="C23" s="34">
        <v>6</v>
      </c>
      <c r="D23" s="34">
        <v>2</v>
      </c>
      <c r="E23" s="34">
        <v>197</v>
      </c>
      <c r="F23" s="34">
        <v>2</v>
      </c>
      <c r="G23" s="24">
        <v>0</v>
      </c>
      <c r="H23" s="12"/>
      <c r="I23" s="12"/>
    </row>
    <row r="24" spans="1:9" ht="13.5">
      <c r="A24" s="1" t="s">
        <v>70</v>
      </c>
      <c r="B24" s="33">
        <v>13</v>
      </c>
      <c r="C24" s="34">
        <v>0</v>
      </c>
      <c r="D24" s="34">
        <v>5</v>
      </c>
      <c r="E24" s="34">
        <v>22</v>
      </c>
      <c r="F24" s="34">
        <v>1</v>
      </c>
      <c r="G24" s="24">
        <v>1</v>
      </c>
      <c r="H24" s="12"/>
      <c r="I24" s="12"/>
    </row>
    <row r="25" spans="1:9" ht="13.5">
      <c r="A25" s="1" t="s">
        <v>71</v>
      </c>
      <c r="B25" s="33">
        <v>35</v>
      </c>
      <c r="C25" s="34">
        <v>7</v>
      </c>
      <c r="D25" s="34">
        <v>4</v>
      </c>
      <c r="E25" s="34">
        <v>156</v>
      </c>
      <c r="F25" s="34">
        <v>1</v>
      </c>
      <c r="G25" s="24">
        <v>1</v>
      </c>
      <c r="H25" s="12"/>
      <c r="I25" s="12"/>
    </row>
    <row r="26" spans="1:9" ht="13.5">
      <c r="A26" s="1" t="s">
        <v>72</v>
      </c>
      <c r="B26" s="33">
        <v>61</v>
      </c>
      <c r="C26" s="34">
        <v>9</v>
      </c>
      <c r="D26" s="34">
        <v>10</v>
      </c>
      <c r="E26" s="34">
        <v>271</v>
      </c>
      <c r="F26" s="34">
        <v>8</v>
      </c>
      <c r="G26" s="24">
        <v>1</v>
      </c>
      <c r="H26" s="12"/>
      <c r="I26" s="12"/>
    </row>
    <row r="27" spans="1:9" ht="13.5">
      <c r="A27" s="1" t="s">
        <v>114</v>
      </c>
      <c r="B27" s="33">
        <v>74</v>
      </c>
      <c r="C27" s="34">
        <v>25</v>
      </c>
      <c r="D27" s="34">
        <v>14</v>
      </c>
      <c r="E27" s="34">
        <v>308</v>
      </c>
      <c r="F27" s="34">
        <v>2</v>
      </c>
      <c r="G27" s="24">
        <v>3</v>
      </c>
      <c r="H27" s="12"/>
      <c r="I27" s="12"/>
    </row>
    <row r="28" spans="1:9" ht="13.5">
      <c r="A28" s="1" t="s">
        <v>73</v>
      </c>
      <c r="B28" s="33">
        <v>3</v>
      </c>
      <c r="C28" s="34">
        <v>1</v>
      </c>
      <c r="D28" s="34">
        <v>3</v>
      </c>
      <c r="E28" s="34">
        <v>25</v>
      </c>
      <c r="F28" s="34">
        <v>0</v>
      </c>
      <c r="G28" s="24">
        <v>0</v>
      </c>
      <c r="H28" s="12"/>
      <c r="I28" s="12"/>
    </row>
    <row r="29" spans="1:9" ht="13.5">
      <c r="A29" s="1" t="s">
        <v>74</v>
      </c>
      <c r="B29" s="33">
        <v>72</v>
      </c>
      <c r="C29" s="34">
        <v>15</v>
      </c>
      <c r="D29" s="34">
        <v>5</v>
      </c>
      <c r="E29" s="34">
        <v>245</v>
      </c>
      <c r="F29" s="34">
        <v>5</v>
      </c>
      <c r="G29" s="24">
        <v>2</v>
      </c>
      <c r="H29" s="12"/>
      <c r="I29" s="12"/>
    </row>
    <row r="30" spans="1:9" ht="13.5">
      <c r="A30" s="1" t="s">
        <v>75</v>
      </c>
      <c r="B30" s="52">
        <v>26</v>
      </c>
      <c r="C30" s="77">
        <v>4</v>
      </c>
      <c r="D30" s="77">
        <v>2</v>
      </c>
      <c r="E30" s="77">
        <v>119</v>
      </c>
      <c r="F30" s="77">
        <v>1</v>
      </c>
      <c r="G30" s="75">
        <v>0</v>
      </c>
      <c r="H30" s="12"/>
      <c r="I30" s="12"/>
    </row>
    <row r="31" spans="1:9" ht="13.5">
      <c r="A31" s="8" t="s">
        <v>0</v>
      </c>
      <c r="B31" s="19">
        <f aca="true" t="shared" si="0" ref="B31:G31">SUM(B6:B30)</f>
        <v>1162</v>
      </c>
      <c r="C31" s="19">
        <f t="shared" si="0"/>
        <v>220</v>
      </c>
      <c r="D31" s="19">
        <f t="shared" si="0"/>
        <v>129</v>
      </c>
      <c r="E31" s="19">
        <f t="shared" si="0"/>
        <v>3832</v>
      </c>
      <c r="F31" s="19">
        <f>SUM(F6:F30)</f>
        <v>68</v>
      </c>
      <c r="G31" s="19">
        <f t="shared" si="0"/>
        <v>39</v>
      </c>
      <c r="H31" s="12"/>
      <c r="I31" s="12"/>
    </row>
  </sheetData>
  <sheetProtection selectLockedCells="1"/>
  <mergeCells count="2">
    <mergeCell ref="B2:G2"/>
    <mergeCell ref="B1:G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&amp;C&amp;"Helv,Bold"CASSIA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pane xSplit="1" ySplit="5" topLeftCell="B17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B6" sqref="B6:I30"/>
    </sheetView>
  </sheetViews>
  <sheetFormatPr defaultColWidth="9.140625" defaultRowHeight="12.75"/>
  <cols>
    <col min="1" max="1" width="14.421875" style="18" bestFit="1" customWidth="1"/>
    <col min="2" max="4" width="8.7109375" style="18" customWidth="1"/>
    <col min="5" max="9" width="8.7109375" style="38" customWidth="1"/>
    <col min="10" max="16384" width="9.140625" style="12" customWidth="1"/>
  </cols>
  <sheetData>
    <row r="1" spans="1:9" ht="13.5">
      <c r="A1" s="25"/>
      <c r="B1" s="102"/>
      <c r="C1" s="103"/>
      <c r="D1" s="103"/>
      <c r="E1" s="103"/>
      <c r="F1" s="104"/>
      <c r="G1" s="105" t="s">
        <v>1</v>
      </c>
      <c r="H1" s="106"/>
      <c r="I1" s="107"/>
    </row>
    <row r="2" spans="1:9" ht="13.5">
      <c r="A2" s="28"/>
      <c r="B2" s="96" t="s">
        <v>2</v>
      </c>
      <c r="C2" s="101"/>
      <c r="D2" s="101"/>
      <c r="E2" s="101"/>
      <c r="F2" s="97"/>
      <c r="G2" s="96" t="s">
        <v>2</v>
      </c>
      <c r="H2" s="101"/>
      <c r="I2" s="97"/>
    </row>
    <row r="3" spans="1:9" ht="13.5">
      <c r="A3" s="29"/>
      <c r="B3" s="2" t="s">
        <v>109</v>
      </c>
      <c r="C3" s="2" t="s">
        <v>109</v>
      </c>
      <c r="D3" s="2" t="s">
        <v>109</v>
      </c>
      <c r="E3" s="2" t="s">
        <v>109</v>
      </c>
      <c r="F3" s="2" t="s">
        <v>109</v>
      </c>
      <c r="G3" s="2" t="s">
        <v>95</v>
      </c>
      <c r="H3" s="2" t="s">
        <v>4</v>
      </c>
      <c r="I3" s="2" t="s">
        <v>3</v>
      </c>
    </row>
    <row r="4" spans="1:9" ht="87.75" customHeight="1" thickBot="1">
      <c r="A4" s="30" t="s">
        <v>16</v>
      </c>
      <c r="B4" s="6" t="s">
        <v>113</v>
      </c>
      <c r="C4" s="6" t="s">
        <v>96</v>
      </c>
      <c r="D4" s="6" t="s">
        <v>97</v>
      </c>
      <c r="E4" s="6" t="s">
        <v>90</v>
      </c>
      <c r="F4" s="6" t="s">
        <v>91</v>
      </c>
      <c r="G4" s="6" t="s">
        <v>92</v>
      </c>
      <c r="H4" s="6" t="s">
        <v>33</v>
      </c>
      <c r="I4" s="6" t="s">
        <v>44</v>
      </c>
    </row>
    <row r="5" spans="1:9" ht="14.25" thickBot="1">
      <c r="A5" s="14"/>
      <c r="B5" s="15"/>
      <c r="C5" s="15"/>
      <c r="D5" s="15"/>
      <c r="E5" s="15"/>
      <c r="F5" s="15"/>
      <c r="G5" s="15"/>
      <c r="H5" s="15"/>
      <c r="I5" s="16"/>
    </row>
    <row r="6" spans="1:9" ht="13.5">
      <c r="A6" s="1" t="s">
        <v>52</v>
      </c>
      <c r="B6" s="31">
        <v>0</v>
      </c>
      <c r="C6" s="32">
        <v>0</v>
      </c>
      <c r="D6" s="32">
        <v>0</v>
      </c>
      <c r="E6" s="32">
        <v>0</v>
      </c>
      <c r="F6" s="21">
        <v>0</v>
      </c>
      <c r="G6" s="31">
        <v>12</v>
      </c>
      <c r="H6" s="32">
        <v>67</v>
      </c>
      <c r="I6" s="21">
        <v>32</v>
      </c>
    </row>
    <row r="7" spans="1:9" ht="13.5">
      <c r="A7" s="1" t="s">
        <v>53</v>
      </c>
      <c r="B7" s="33">
        <v>0</v>
      </c>
      <c r="C7" s="34">
        <v>0</v>
      </c>
      <c r="D7" s="34">
        <v>0</v>
      </c>
      <c r="E7" s="34">
        <v>0</v>
      </c>
      <c r="F7" s="24">
        <v>0</v>
      </c>
      <c r="G7" s="33">
        <v>13</v>
      </c>
      <c r="H7" s="34">
        <v>128</v>
      </c>
      <c r="I7" s="24">
        <v>50</v>
      </c>
    </row>
    <row r="8" spans="1:9" ht="13.5">
      <c r="A8" s="1" t="s">
        <v>54</v>
      </c>
      <c r="B8" s="33">
        <v>0</v>
      </c>
      <c r="C8" s="34">
        <v>0</v>
      </c>
      <c r="D8" s="34">
        <v>0</v>
      </c>
      <c r="E8" s="34">
        <v>0</v>
      </c>
      <c r="F8" s="24">
        <v>0</v>
      </c>
      <c r="G8" s="33">
        <v>14</v>
      </c>
      <c r="H8" s="34">
        <v>271</v>
      </c>
      <c r="I8" s="24">
        <v>65</v>
      </c>
    </row>
    <row r="9" spans="1:9" ht="13.5">
      <c r="A9" s="1" t="s">
        <v>55</v>
      </c>
      <c r="B9" s="33">
        <v>0</v>
      </c>
      <c r="C9" s="34">
        <v>0</v>
      </c>
      <c r="D9" s="34">
        <v>0</v>
      </c>
      <c r="E9" s="34">
        <v>0</v>
      </c>
      <c r="F9" s="24">
        <v>0</v>
      </c>
      <c r="G9" s="33">
        <v>16</v>
      </c>
      <c r="H9" s="34">
        <v>367</v>
      </c>
      <c r="I9" s="24">
        <v>81</v>
      </c>
    </row>
    <row r="10" spans="1:9" ht="13.5">
      <c r="A10" s="1" t="s">
        <v>56</v>
      </c>
      <c r="B10" s="33">
        <v>0</v>
      </c>
      <c r="C10" s="34">
        <v>0</v>
      </c>
      <c r="D10" s="34">
        <v>0</v>
      </c>
      <c r="E10" s="34">
        <v>0</v>
      </c>
      <c r="F10" s="24">
        <v>0</v>
      </c>
      <c r="G10" s="33">
        <v>14</v>
      </c>
      <c r="H10" s="34">
        <v>250</v>
      </c>
      <c r="I10" s="24">
        <v>79</v>
      </c>
    </row>
    <row r="11" spans="1:9" ht="13.5">
      <c r="A11" s="1" t="s">
        <v>57</v>
      </c>
      <c r="B11" s="33">
        <v>0</v>
      </c>
      <c r="C11" s="34">
        <v>0</v>
      </c>
      <c r="D11" s="34">
        <v>0</v>
      </c>
      <c r="E11" s="34">
        <v>0</v>
      </c>
      <c r="F11" s="24">
        <v>0</v>
      </c>
      <c r="G11" s="33">
        <v>32</v>
      </c>
      <c r="H11" s="34">
        <v>291</v>
      </c>
      <c r="I11" s="24">
        <v>77</v>
      </c>
    </row>
    <row r="12" spans="1:9" ht="13.5">
      <c r="A12" s="1" t="s">
        <v>58</v>
      </c>
      <c r="B12" s="33">
        <v>0</v>
      </c>
      <c r="C12" s="34">
        <v>0</v>
      </c>
      <c r="D12" s="34">
        <v>0</v>
      </c>
      <c r="E12" s="34">
        <v>0</v>
      </c>
      <c r="F12" s="24">
        <v>0</v>
      </c>
      <c r="G12" s="33">
        <v>10</v>
      </c>
      <c r="H12" s="34">
        <v>51</v>
      </c>
      <c r="I12" s="24">
        <v>40</v>
      </c>
    </row>
    <row r="13" spans="1:9" ht="13.5">
      <c r="A13" s="1" t="s">
        <v>59</v>
      </c>
      <c r="B13" s="33">
        <v>0</v>
      </c>
      <c r="C13" s="34">
        <v>0</v>
      </c>
      <c r="D13" s="34">
        <v>0</v>
      </c>
      <c r="E13" s="34">
        <v>0</v>
      </c>
      <c r="F13" s="24">
        <v>0</v>
      </c>
      <c r="G13" s="33">
        <v>13</v>
      </c>
      <c r="H13" s="34">
        <v>174</v>
      </c>
      <c r="I13" s="24">
        <v>26</v>
      </c>
    </row>
    <row r="14" spans="1:9" ht="13.5">
      <c r="A14" s="1" t="s">
        <v>60</v>
      </c>
      <c r="B14" s="33">
        <v>0</v>
      </c>
      <c r="C14" s="34">
        <v>0</v>
      </c>
      <c r="D14" s="34">
        <v>0</v>
      </c>
      <c r="E14" s="34">
        <v>0</v>
      </c>
      <c r="F14" s="24">
        <v>0</v>
      </c>
      <c r="G14" s="33">
        <v>3</v>
      </c>
      <c r="H14" s="34">
        <v>62</v>
      </c>
      <c r="I14" s="24">
        <v>5</v>
      </c>
    </row>
    <row r="15" spans="1:9" ht="13.5">
      <c r="A15" s="1" t="s">
        <v>61</v>
      </c>
      <c r="B15" s="33">
        <v>0</v>
      </c>
      <c r="C15" s="34">
        <v>0</v>
      </c>
      <c r="D15" s="34">
        <v>0</v>
      </c>
      <c r="E15" s="34">
        <v>0</v>
      </c>
      <c r="F15" s="24">
        <v>0</v>
      </c>
      <c r="G15" s="33">
        <v>6</v>
      </c>
      <c r="H15" s="34">
        <v>22</v>
      </c>
      <c r="I15" s="24">
        <v>2</v>
      </c>
    </row>
    <row r="16" spans="1:9" ht="13.5">
      <c r="A16" s="1" t="s">
        <v>62</v>
      </c>
      <c r="B16" s="33">
        <v>0</v>
      </c>
      <c r="C16" s="34">
        <v>0</v>
      </c>
      <c r="D16" s="34">
        <v>0</v>
      </c>
      <c r="E16" s="34">
        <v>0</v>
      </c>
      <c r="F16" s="24">
        <v>0</v>
      </c>
      <c r="G16" s="33">
        <v>25</v>
      </c>
      <c r="H16" s="34">
        <v>356</v>
      </c>
      <c r="I16" s="24">
        <v>48</v>
      </c>
    </row>
    <row r="17" spans="1:9" ht="13.5">
      <c r="A17" s="1" t="s">
        <v>63</v>
      </c>
      <c r="B17" s="33">
        <v>0</v>
      </c>
      <c r="C17" s="34">
        <v>0</v>
      </c>
      <c r="D17" s="34">
        <v>0</v>
      </c>
      <c r="E17" s="34">
        <v>0</v>
      </c>
      <c r="F17" s="24">
        <v>0</v>
      </c>
      <c r="G17" s="33">
        <v>3</v>
      </c>
      <c r="H17" s="34">
        <v>61</v>
      </c>
      <c r="I17" s="24">
        <v>7</v>
      </c>
    </row>
    <row r="18" spans="1:9" ht="13.5">
      <c r="A18" s="1" t="s">
        <v>64</v>
      </c>
      <c r="B18" s="33">
        <v>0</v>
      </c>
      <c r="C18" s="34">
        <v>0</v>
      </c>
      <c r="D18" s="34">
        <v>0</v>
      </c>
      <c r="E18" s="34">
        <v>0</v>
      </c>
      <c r="F18" s="24">
        <v>0</v>
      </c>
      <c r="G18" s="33">
        <v>20</v>
      </c>
      <c r="H18" s="34">
        <v>294</v>
      </c>
      <c r="I18" s="24">
        <v>21</v>
      </c>
    </row>
    <row r="19" spans="1:9" ht="13.5">
      <c r="A19" s="1" t="s">
        <v>65</v>
      </c>
      <c r="B19" s="33">
        <v>0</v>
      </c>
      <c r="C19" s="34">
        <v>0</v>
      </c>
      <c r="D19" s="34">
        <v>0</v>
      </c>
      <c r="E19" s="34">
        <v>0</v>
      </c>
      <c r="F19" s="24">
        <v>0</v>
      </c>
      <c r="G19" s="33">
        <v>1</v>
      </c>
      <c r="H19" s="76">
        <v>58</v>
      </c>
      <c r="I19" s="24">
        <v>7</v>
      </c>
    </row>
    <row r="20" spans="1:9" ht="13.5">
      <c r="A20" s="1" t="s">
        <v>66</v>
      </c>
      <c r="B20" s="33">
        <v>0</v>
      </c>
      <c r="C20" s="34">
        <v>0</v>
      </c>
      <c r="D20" s="34">
        <v>0</v>
      </c>
      <c r="E20" s="34">
        <v>0</v>
      </c>
      <c r="F20" s="24">
        <v>0</v>
      </c>
      <c r="G20" s="33">
        <v>2</v>
      </c>
      <c r="H20" s="34">
        <v>114</v>
      </c>
      <c r="I20" s="24">
        <v>19</v>
      </c>
    </row>
    <row r="21" spans="1:9" ht="13.5">
      <c r="A21" s="1" t="s">
        <v>67</v>
      </c>
      <c r="B21" s="33">
        <v>0</v>
      </c>
      <c r="C21" s="34">
        <v>0</v>
      </c>
      <c r="D21" s="34">
        <v>0</v>
      </c>
      <c r="E21" s="34">
        <v>0</v>
      </c>
      <c r="F21" s="24">
        <v>0</v>
      </c>
      <c r="G21" s="33">
        <v>11</v>
      </c>
      <c r="H21" s="34">
        <v>138</v>
      </c>
      <c r="I21" s="24">
        <v>10</v>
      </c>
    </row>
    <row r="22" spans="1:9" ht="13.5">
      <c r="A22" s="1" t="s">
        <v>68</v>
      </c>
      <c r="B22" s="33">
        <v>0</v>
      </c>
      <c r="C22" s="34">
        <v>0</v>
      </c>
      <c r="D22" s="34">
        <v>0</v>
      </c>
      <c r="E22" s="34">
        <v>0</v>
      </c>
      <c r="F22" s="24">
        <v>0</v>
      </c>
      <c r="G22" s="33">
        <v>7</v>
      </c>
      <c r="H22" s="34">
        <v>157</v>
      </c>
      <c r="I22" s="24">
        <v>13</v>
      </c>
    </row>
    <row r="23" spans="1:9" ht="13.5">
      <c r="A23" s="1" t="s">
        <v>69</v>
      </c>
      <c r="B23" s="33">
        <v>0</v>
      </c>
      <c r="C23" s="34">
        <v>0</v>
      </c>
      <c r="D23" s="34">
        <v>0</v>
      </c>
      <c r="E23" s="34">
        <v>0</v>
      </c>
      <c r="F23" s="24">
        <v>0</v>
      </c>
      <c r="G23" s="33">
        <v>14</v>
      </c>
      <c r="H23" s="34">
        <v>202</v>
      </c>
      <c r="I23" s="24">
        <v>15</v>
      </c>
    </row>
    <row r="24" spans="1:9" ht="13.5">
      <c r="A24" s="1" t="s">
        <v>70</v>
      </c>
      <c r="B24" s="33">
        <v>0</v>
      </c>
      <c r="C24" s="34">
        <v>0</v>
      </c>
      <c r="D24" s="34">
        <v>0</v>
      </c>
      <c r="E24" s="34">
        <v>0</v>
      </c>
      <c r="F24" s="24">
        <v>0</v>
      </c>
      <c r="G24" s="33">
        <v>4</v>
      </c>
      <c r="H24" s="34">
        <v>30</v>
      </c>
      <c r="I24" s="24">
        <v>8</v>
      </c>
    </row>
    <row r="25" spans="1:9" ht="13.5">
      <c r="A25" s="1" t="s">
        <v>71</v>
      </c>
      <c r="B25" s="33">
        <v>0</v>
      </c>
      <c r="C25" s="34">
        <v>0</v>
      </c>
      <c r="D25" s="34">
        <v>0</v>
      </c>
      <c r="E25" s="34">
        <v>0</v>
      </c>
      <c r="F25" s="24">
        <v>0</v>
      </c>
      <c r="G25" s="33">
        <v>3</v>
      </c>
      <c r="H25" s="34">
        <v>177</v>
      </c>
      <c r="I25" s="24">
        <v>19</v>
      </c>
    </row>
    <row r="26" spans="1:9" ht="13.5">
      <c r="A26" s="1" t="s">
        <v>72</v>
      </c>
      <c r="B26" s="33">
        <v>0</v>
      </c>
      <c r="C26" s="34">
        <v>0</v>
      </c>
      <c r="D26" s="34">
        <v>0</v>
      </c>
      <c r="E26" s="34">
        <v>0</v>
      </c>
      <c r="F26" s="24">
        <v>0</v>
      </c>
      <c r="G26" s="33">
        <v>17</v>
      </c>
      <c r="H26" s="34">
        <v>300</v>
      </c>
      <c r="I26" s="24">
        <v>36</v>
      </c>
    </row>
    <row r="27" spans="1:9" ht="13.5">
      <c r="A27" s="1" t="s">
        <v>114</v>
      </c>
      <c r="B27" s="33">
        <v>0</v>
      </c>
      <c r="C27" s="34">
        <v>0</v>
      </c>
      <c r="D27" s="34">
        <v>0</v>
      </c>
      <c r="E27" s="34">
        <v>0</v>
      </c>
      <c r="F27" s="24">
        <v>0</v>
      </c>
      <c r="G27" s="33">
        <v>28</v>
      </c>
      <c r="H27" s="34">
        <v>343</v>
      </c>
      <c r="I27" s="24">
        <v>48</v>
      </c>
    </row>
    <row r="28" spans="1:9" ht="13.5">
      <c r="A28" s="1" t="s">
        <v>73</v>
      </c>
      <c r="B28" s="33">
        <v>0</v>
      </c>
      <c r="C28" s="34">
        <v>0</v>
      </c>
      <c r="D28" s="34">
        <v>0</v>
      </c>
      <c r="E28" s="34">
        <v>0</v>
      </c>
      <c r="F28" s="24">
        <v>0</v>
      </c>
      <c r="G28" s="33">
        <v>1</v>
      </c>
      <c r="H28" s="34">
        <v>30</v>
      </c>
      <c r="I28" s="24">
        <v>1</v>
      </c>
    </row>
    <row r="29" spans="1:9" ht="13.5">
      <c r="A29" s="1" t="s">
        <v>74</v>
      </c>
      <c r="B29" s="33">
        <v>0</v>
      </c>
      <c r="C29" s="34">
        <v>0</v>
      </c>
      <c r="D29" s="34">
        <v>0</v>
      </c>
      <c r="E29" s="34">
        <v>0</v>
      </c>
      <c r="F29" s="24">
        <v>0</v>
      </c>
      <c r="G29" s="33">
        <v>19</v>
      </c>
      <c r="H29" s="34">
        <v>272</v>
      </c>
      <c r="I29" s="24">
        <v>48</v>
      </c>
    </row>
    <row r="30" spans="1:9" ht="13.5">
      <c r="A30" s="1" t="s">
        <v>75</v>
      </c>
      <c r="B30" s="33">
        <v>0</v>
      </c>
      <c r="C30" s="34">
        <v>0</v>
      </c>
      <c r="D30" s="34">
        <v>0</v>
      </c>
      <c r="E30" s="34">
        <v>0</v>
      </c>
      <c r="F30" s="24">
        <v>0</v>
      </c>
      <c r="G30" s="52">
        <v>8</v>
      </c>
      <c r="H30" s="77">
        <v>128</v>
      </c>
      <c r="I30" s="75">
        <v>17</v>
      </c>
    </row>
    <row r="31" spans="1:9" ht="13.5">
      <c r="A31" s="8" t="s">
        <v>0</v>
      </c>
      <c r="B31" s="19">
        <f aca="true" t="shared" si="0" ref="B31:I31">SUM(B6:B30)</f>
        <v>0</v>
      </c>
      <c r="C31" s="19">
        <f t="shared" si="0"/>
        <v>0</v>
      </c>
      <c r="D31" s="19">
        <f t="shared" si="0"/>
        <v>0</v>
      </c>
      <c r="E31" s="19">
        <f t="shared" si="0"/>
        <v>0</v>
      </c>
      <c r="F31" s="19">
        <f t="shared" si="0"/>
        <v>0</v>
      </c>
      <c r="G31" s="19">
        <f t="shared" si="0"/>
        <v>296</v>
      </c>
      <c r="H31" s="19">
        <f t="shared" si="0"/>
        <v>4343</v>
      </c>
      <c r="I31" s="19">
        <f t="shared" si="0"/>
        <v>774</v>
      </c>
    </row>
  </sheetData>
  <sheetProtection selectLockedCells="1"/>
  <mergeCells count="4">
    <mergeCell ref="B1:F1"/>
    <mergeCell ref="B2:F2"/>
    <mergeCell ref="G1:I1"/>
    <mergeCell ref="G2:I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&amp;C&amp;"Helv,Bold"CASSIA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zoomScalePageLayoutView="0" workbookViewId="0" topLeftCell="A1">
      <pane xSplit="1" ySplit="5" topLeftCell="B17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E6" sqref="E6:H30"/>
    </sheetView>
  </sheetViews>
  <sheetFormatPr defaultColWidth="9.140625" defaultRowHeight="12.75"/>
  <cols>
    <col min="1" max="1" width="14.421875" style="18" bestFit="1" customWidth="1"/>
    <col min="2" max="3" width="8.7109375" style="12" customWidth="1"/>
    <col min="4" max="4" width="11.7109375" style="12" bestFit="1" customWidth="1"/>
    <col min="5" max="6" width="8.7109375" style="12" customWidth="1"/>
    <col min="7" max="8" width="8.57421875" style="12" customWidth="1"/>
    <col min="9" max="16384" width="9.140625" style="12" customWidth="1"/>
  </cols>
  <sheetData>
    <row r="1" spans="1:8" ht="13.5">
      <c r="A1" s="25"/>
      <c r="B1" s="105" t="s">
        <v>5</v>
      </c>
      <c r="C1" s="106"/>
      <c r="D1" s="70" t="s">
        <v>6</v>
      </c>
      <c r="E1" s="110" t="s">
        <v>6</v>
      </c>
      <c r="F1" s="111"/>
      <c r="G1" s="108" t="s">
        <v>7</v>
      </c>
      <c r="H1" s="108"/>
    </row>
    <row r="2" spans="1:8" s="27" customFormat="1" ht="13.5">
      <c r="A2" s="28"/>
      <c r="B2" s="96" t="s">
        <v>9</v>
      </c>
      <c r="C2" s="101"/>
      <c r="D2" s="69" t="s">
        <v>10</v>
      </c>
      <c r="E2" s="96" t="s">
        <v>11</v>
      </c>
      <c r="F2" s="97"/>
      <c r="G2" s="109" t="s">
        <v>12</v>
      </c>
      <c r="H2" s="109"/>
    </row>
    <row r="3" spans="1:8" ht="13.5" customHeight="1">
      <c r="A3" s="29"/>
      <c r="B3" s="2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2" t="s">
        <v>3</v>
      </c>
      <c r="H3" s="3" t="s">
        <v>4</v>
      </c>
    </row>
    <row r="4" spans="1:8" s="13" customFormat="1" ht="87.75" customHeight="1" thickBot="1">
      <c r="A4" s="30" t="s">
        <v>16</v>
      </c>
      <c r="B4" s="4" t="s">
        <v>37</v>
      </c>
      <c r="C4" s="4" t="s">
        <v>51</v>
      </c>
      <c r="D4" s="4" t="s">
        <v>45</v>
      </c>
      <c r="E4" s="4" t="s">
        <v>34</v>
      </c>
      <c r="F4" s="4" t="s">
        <v>46</v>
      </c>
      <c r="G4" s="5" t="s">
        <v>47</v>
      </c>
      <c r="H4" s="5" t="s">
        <v>35</v>
      </c>
    </row>
    <row r="5" spans="1:8" s="17" customFormat="1" ht="14.25" thickBot="1">
      <c r="A5" s="14"/>
      <c r="B5" s="15"/>
      <c r="C5" s="15"/>
      <c r="D5" s="15"/>
      <c r="E5" s="15"/>
      <c r="F5" s="15"/>
      <c r="G5" s="15"/>
      <c r="H5" s="16"/>
    </row>
    <row r="6" spans="1:8" s="17" customFormat="1" ht="13.5">
      <c r="A6" s="1" t="s">
        <v>52</v>
      </c>
      <c r="B6" s="31">
        <v>62</v>
      </c>
      <c r="C6" s="21">
        <v>50</v>
      </c>
      <c r="D6" s="31">
        <v>94</v>
      </c>
      <c r="E6" s="31">
        <v>72</v>
      </c>
      <c r="F6" s="21">
        <v>38</v>
      </c>
      <c r="G6" s="31">
        <v>34</v>
      </c>
      <c r="H6" s="21">
        <v>76</v>
      </c>
    </row>
    <row r="7" spans="1:8" s="17" customFormat="1" ht="13.5">
      <c r="A7" s="1" t="s">
        <v>53</v>
      </c>
      <c r="B7" s="33">
        <v>123</v>
      </c>
      <c r="C7" s="24">
        <v>72</v>
      </c>
      <c r="D7" s="33">
        <v>161</v>
      </c>
      <c r="E7" s="33">
        <v>127</v>
      </c>
      <c r="F7" s="24">
        <v>65</v>
      </c>
      <c r="G7" s="33">
        <v>58</v>
      </c>
      <c r="H7" s="24">
        <v>133</v>
      </c>
    </row>
    <row r="8" spans="1:8" s="17" customFormat="1" ht="13.5">
      <c r="A8" s="1" t="s">
        <v>54</v>
      </c>
      <c r="B8" s="33">
        <v>252</v>
      </c>
      <c r="C8" s="24">
        <v>97</v>
      </c>
      <c r="D8" s="33">
        <v>303</v>
      </c>
      <c r="E8" s="33">
        <v>270</v>
      </c>
      <c r="F8" s="24">
        <v>78</v>
      </c>
      <c r="G8" s="33">
        <v>71</v>
      </c>
      <c r="H8" s="24">
        <v>275</v>
      </c>
    </row>
    <row r="9" spans="1:8" s="17" customFormat="1" ht="13.5">
      <c r="A9" s="1" t="s">
        <v>55</v>
      </c>
      <c r="B9" s="33">
        <v>316</v>
      </c>
      <c r="C9" s="24">
        <v>148</v>
      </c>
      <c r="D9" s="33">
        <v>411</v>
      </c>
      <c r="E9" s="33">
        <v>348</v>
      </c>
      <c r="F9" s="24">
        <v>114</v>
      </c>
      <c r="G9" s="33">
        <v>74</v>
      </c>
      <c r="H9" s="24">
        <v>387</v>
      </c>
    </row>
    <row r="10" spans="1:8" s="17" customFormat="1" ht="13.5">
      <c r="A10" s="1" t="s">
        <v>56</v>
      </c>
      <c r="B10" s="33">
        <v>224</v>
      </c>
      <c r="C10" s="24">
        <v>116</v>
      </c>
      <c r="D10" s="33">
        <v>306</v>
      </c>
      <c r="E10" s="33">
        <v>250</v>
      </c>
      <c r="F10" s="24">
        <v>88</v>
      </c>
      <c r="G10" s="33">
        <v>78</v>
      </c>
      <c r="H10" s="24">
        <v>261</v>
      </c>
    </row>
    <row r="11" spans="1:8" s="17" customFormat="1" ht="13.5">
      <c r="A11" s="1" t="s">
        <v>57</v>
      </c>
      <c r="B11" s="33">
        <v>285</v>
      </c>
      <c r="C11" s="24">
        <v>115</v>
      </c>
      <c r="D11" s="33">
        <v>356</v>
      </c>
      <c r="E11" s="33">
        <v>298</v>
      </c>
      <c r="F11" s="24">
        <v>102</v>
      </c>
      <c r="G11" s="33">
        <v>81</v>
      </c>
      <c r="H11" s="24">
        <v>322</v>
      </c>
    </row>
    <row r="12" spans="1:8" s="17" customFormat="1" ht="13.5">
      <c r="A12" s="1" t="s">
        <v>58</v>
      </c>
      <c r="B12" s="33">
        <v>54</v>
      </c>
      <c r="C12" s="24">
        <v>47</v>
      </c>
      <c r="D12" s="33">
        <v>77</v>
      </c>
      <c r="E12" s="33">
        <v>64</v>
      </c>
      <c r="F12" s="24">
        <v>38</v>
      </c>
      <c r="G12" s="33">
        <v>39</v>
      </c>
      <c r="H12" s="24">
        <v>62</v>
      </c>
    </row>
    <row r="13" spans="1:8" s="17" customFormat="1" ht="13.5">
      <c r="A13" s="1" t="s">
        <v>59</v>
      </c>
      <c r="B13" s="33">
        <v>160</v>
      </c>
      <c r="C13" s="24">
        <v>52</v>
      </c>
      <c r="D13" s="33">
        <v>189</v>
      </c>
      <c r="E13" s="33">
        <v>170</v>
      </c>
      <c r="F13" s="24">
        <v>41</v>
      </c>
      <c r="G13" s="33">
        <v>31</v>
      </c>
      <c r="H13" s="24">
        <v>180</v>
      </c>
    </row>
    <row r="14" spans="1:8" s="17" customFormat="1" ht="13.5">
      <c r="A14" s="1" t="s">
        <v>60</v>
      </c>
      <c r="B14" s="33">
        <v>60</v>
      </c>
      <c r="C14" s="24">
        <v>10</v>
      </c>
      <c r="D14" s="33">
        <v>65</v>
      </c>
      <c r="E14" s="33">
        <v>57</v>
      </c>
      <c r="F14" s="24">
        <v>12</v>
      </c>
      <c r="G14" s="33">
        <v>7</v>
      </c>
      <c r="H14" s="24">
        <v>62</v>
      </c>
    </row>
    <row r="15" spans="1:8" s="17" customFormat="1" ht="13.5">
      <c r="A15" s="1" t="s">
        <v>61</v>
      </c>
      <c r="B15" s="33">
        <v>24</v>
      </c>
      <c r="C15" s="24">
        <v>6</v>
      </c>
      <c r="D15" s="33">
        <v>28</v>
      </c>
      <c r="E15" s="33">
        <v>24</v>
      </c>
      <c r="F15" s="24">
        <v>6</v>
      </c>
      <c r="G15" s="33">
        <v>3</v>
      </c>
      <c r="H15" s="24">
        <v>26</v>
      </c>
    </row>
    <row r="16" spans="1:8" s="17" customFormat="1" ht="13.5">
      <c r="A16" s="1" t="s">
        <v>62</v>
      </c>
      <c r="B16" s="33">
        <v>311</v>
      </c>
      <c r="C16" s="24">
        <v>114</v>
      </c>
      <c r="D16" s="33">
        <v>378</v>
      </c>
      <c r="E16" s="33">
        <v>358</v>
      </c>
      <c r="F16" s="24">
        <v>63</v>
      </c>
      <c r="G16" s="33">
        <v>55</v>
      </c>
      <c r="H16" s="24">
        <v>370</v>
      </c>
    </row>
    <row r="17" spans="1:8" s="17" customFormat="1" ht="13.5">
      <c r="A17" s="1" t="s">
        <v>63</v>
      </c>
      <c r="B17" s="33">
        <v>56</v>
      </c>
      <c r="C17" s="24">
        <v>15</v>
      </c>
      <c r="D17" s="33">
        <v>61</v>
      </c>
      <c r="E17" s="33">
        <v>62</v>
      </c>
      <c r="F17" s="24">
        <v>8</v>
      </c>
      <c r="G17" s="33">
        <v>3</v>
      </c>
      <c r="H17" s="24">
        <v>67</v>
      </c>
    </row>
    <row r="18" spans="1:8" s="17" customFormat="1" ht="13.5">
      <c r="A18" s="1" t="s">
        <v>64</v>
      </c>
      <c r="B18" s="33">
        <v>265</v>
      </c>
      <c r="C18" s="24">
        <v>64</v>
      </c>
      <c r="D18" s="33">
        <v>305</v>
      </c>
      <c r="E18" s="33">
        <v>289</v>
      </c>
      <c r="F18" s="24">
        <v>45</v>
      </c>
      <c r="G18" s="33">
        <v>30</v>
      </c>
      <c r="H18" s="24">
        <v>301</v>
      </c>
    </row>
    <row r="19" spans="1:8" s="17" customFormat="1" ht="13.5">
      <c r="A19" s="1" t="s">
        <v>65</v>
      </c>
      <c r="B19" s="33">
        <v>54</v>
      </c>
      <c r="C19" s="24">
        <v>14</v>
      </c>
      <c r="D19" s="33">
        <v>63</v>
      </c>
      <c r="E19" s="33">
        <v>63</v>
      </c>
      <c r="F19" s="24">
        <v>5</v>
      </c>
      <c r="G19" s="33">
        <v>2</v>
      </c>
      <c r="H19" s="24">
        <v>66</v>
      </c>
    </row>
    <row r="20" spans="1:8" s="17" customFormat="1" ht="13.5">
      <c r="A20" s="1" t="s">
        <v>66</v>
      </c>
      <c r="B20" s="33">
        <v>106</v>
      </c>
      <c r="C20" s="24">
        <v>27</v>
      </c>
      <c r="D20" s="33">
        <v>124</v>
      </c>
      <c r="E20" s="33">
        <v>110</v>
      </c>
      <c r="F20" s="24">
        <v>22</v>
      </c>
      <c r="G20" s="33">
        <v>17</v>
      </c>
      <c r="H20" s="24">
        <v>116</v>
      </c>
    </row>
    <row r="21" spans="1:8" s="17" customFormat="1" ht="13.5">
      <c r="A21" s="1" t="s">
        <v>67</v>
      </c>
      <c r="B21" s="33">
        <v>125</v>
      </c>
      <c r="C21" s="24">
        <v>33</v>
      </c>
      <c r="D21" s="33">
        <v>155</v>
      </c>
      <c r="E21" s="33">
        <v>138</v>
      </c>
      <c r="F21" s="24">
        <v>21</v>
      </c>
      <c r="G21" s="33">
        <v>9</v>
      </c>
      <c r="H21" s="24">
        <v>151</v>
      </c>
    </row>
    <row r="22" spans="1:8" s="17" customFormat="1" ht="13.5">
      <c r="A22" s="1" t="s">
        <v>68</v>
      </c>
      <c r="B22" s="33">
        <v>129</v>
      </c>
      <c r="C22" s="24">
        <v>42</v>
      </c>
      <c r="D22" s="33">
        <v>161</v>
      </c>
      <c r="E22" s="33">
        <v>146</v>
      </c>
      <c r="F22" s="24">
        <v>29</v>
      </c>
      <c r="G22" s="33">
        <v>19</v>
      </c>
      <c r="H22" s="24">
        <v>156</v>
      </c>
    </row>
    <row r="23" spans="1:8" s="17" customFormat="1" ht="13.5">
      <c r="A23" s="1" t="s">
        <v>69</v>
      </c>
      <c r="B23" s="33">
        <v>182</v>
      </c>
      <c r="C23" s="24">
        <v>45</v>
      </c>
      <c r="D23" s="33">
        <v>212</v>
      </c>
      <c r="E23" s="33">
        <v>202</v>
      </c>
      <c r="F23" s="24">
        <v>27</v>
      </c>
      <c r="G23" s="33">
        <v>20</v>
      </c>
      <c r="H23" s="24">
        <v>208</v>
      </c>
    </row>
    <row r="24" spans="1:8" s="17" customFormat="1" ht="13.5">
      <c r="A24" s="1" t="s">
        <v>70</v>
      </c>
      <c r="B24" s="33">
        <v>24</v>
      </c>
      <c r="C24" s="24">
        <v>18</v>
      </c>
      <c r="D24" s="33">
        <v>37</v>
      </c>
      <c r="E24" s="33">
        <v>28</v>
      </c>
      <c r="F24" s="24">
        <v>14</v>
      </c>
      <c r="G24" s="33">
        <v>11</v>
      </c>
      <c r="H24" s="24">
        <v>31</v>
      </c>
    </row>
    <row r="25" spans="1:8" s="17" customFormat="1" ht="13.5">
      <c r="A25" s="1" t="s">
        <v>71</v>
      </c>
      <c r="B25" s="33">
        <v>164</v>
      </c>
      <c r="C25" s="24">
        <v>32</v>
      </c>
      <c r="D25" s="33">
        <v>182</v>
      </c>
      <c r="E25" s="33">
        <v>176</v>
      </c>
      <c r="F25" s="24">
        <v>21</v>
      </c>
      <c r="G25" s="33">
        <v>25</v>
      </c>
      <c r="H25" s="24">
        <v>173</v>
      </c>
    </row>
    <row r="26" spans="1:8" s="17" customFormat="1" ht="13.5">
      <c r="A26" s="1" t="s">
        <v>72</v>
      </c>
      <c r="B26" s="33">
        <v>279</v>
      </c>
      <c r="C26" s="24">
        <v>72</v>
      </c>
      <c r="D26" s="33">
        <v>326</v>
      </c>
      <c r="E26" s="33">
        <v>312</v>
      </c>
      <c r="F26" s="24">
        <v>41</v>
      </c>
      <c r="G26" s="33">
        <v>37</v>
      </c>
      <c r="H26" s="24">
        <v>318</v>
      </c>
    </row>
    <row r="27" spans="1:8" s="35" customFormat="1" ht="13.5">
      <c r="A27" s="1" t="s">
        <v>114</v>
      </c>
      <c r="B27" s="33">
        <v>314</v>
      </c>
      <c r="C27" s="24">
        <v>106</v>
      </c>
      <c r="D27" s="33">
        <v>375</v>
      </c>
      <c r="E27" s="33">
        <v>354</v>
      </c>
      <c r="F27" s="24">
        <v>65</v>
      </c>
      <c r="G27" s="33">
        <v>57</v>
      </c>
      <c r="H27" s="24">
        <v>361</v>
      </c>
    </row>
    <row r="28" spans="1:8" s="35" customFormat="1" ht="13.5">
      <c r="A28" s="1" t="s">
        <v>73</v>
      </c>
      <c r="B28" s="33">
        <v>22</v>
      </c>
      <c r="C28" s="24">
        <v>8</v>
      </c>
      <c r="D28" s="33">
        <v>27</v>
      </c>
      <c r="E28" s="33">
        <v>27</v>
      </c>
      <c r="F28" s="24">
        <v>4</v>
      </c>
      <c r="G28" s="33">
        <v>1</v>
      </c>
      <c r="H28" s="24">
        <v>29</v>
      </c>
    </row>
    <row r="29" spans="1:8" s="35" customFormat="1" ht="13.5">
      <c r="A29" s="1" t="s">
        <v>74</v>
      </c>
      <c r="B29" s="33">
        <v>231</v>
      </c>
      <c r="C29" s="24">
        <v>104</v>
      </c>
      <c r="D29" s="33">
        <v>291</v>
      </c>
      <c r="E29" s="33">
        <v>274</v>
      </c>
      <c r="F29" s="24">
        <v>63</v>
      </c>
      <c r="G29" s="33">
        <v>47</v>
      </c>
      <c r="H29" s="24">
        <v>283</v>
      </c>
    </row>
    <row r="30" spans="1:8" s="35" customFormat="1" ht="13.5">
      <c r="A30" s="1" t="s">
        <v>75</v>
      </c>
      <c r="B30" s="52">
        <v>115</v>
      </c>
      <c r="C30" s="75">
        <v>35</v>
      </c>
      <c r="D30" s="52">
        <v>136</v>
      </c>
      <c r="E30" s="52">
        <v>131</v>
      </c>
      <c r="F30" s="75">
        <v>21</v>
      </c>
      <c r="G30" s="52">
        <v>10</v>
      </c>
      <c r="H30" s="75">
        <v>140</v>
      </c>
    </row>
    <row r="31" spans="1:8" ht="13.5">
      <c r="A31" s="8" t="s">
        <v>0</v>
      </c>
      <c r="B31" s="19">
        <f aca="true" t="shared" si="0" ref="B31:H31">SUM(B6:B30)</f>
        <v>3937</v>
      </c>
      <c r="C31" s="19">
        <f t="shared" si="0"/>
        <v>1442</v>
      </c>
      <c r="D31" s="19">
        <f t="shared" si="0"/>
        <v>4823</v>
      </c>
      <c r="E31" s="19">
        <f t="shared" si="0"/>
        <v>4350</v>
      </c>
      <c r="F31" s="19">
        <f t="shared" si="0"/>
        <v>1031</v>
      </c>
      <c r="G31" s="19">
        <f t="shared" si="0"/>
        <v>819</v>
      </c>
      <c r="H31" s="19">
        <f t="shared" si="0"/>
        <v>4554</v>
      </c>
    </row>
    <row r="32" spans="1:6" ht="13.5">
      <c r="A32" s="37"/>
      <c r="B32" s="53"/>
      <c r="C32" s="53"/>
      <c r="D32" s="53"/>
      <c r="E32" s="53"/>
      <c r="F32" s="53"/>
    </row>
  </sheetData>
  <sheetProtection selectLockedCells="1"/>
  <mergeCells count="6">
    <mergeCell ref="G1:H1"/>
    <mergeCell ref="G2:H2"/>
    <mergeCell ref="B1:C1"/>
    <mergeCell ref="B2:C2"/>
    <mergeCell ref="E1:F1"/>
    <mergeCell ref="E2:F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&amp;C&amp;"Helv,Bold"CASSIA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zoomScalePageLayoutView="0" workbookViewId="0" topLeftCell="A1">
      <pane xSplit="1" ySplit="5" topLeftCell="B14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I28" sqref="I28"/>
    </sheetView>
  </sheetViews>
  <sheetFormatPr defaultColWidth="9.140625" defaultRowHeight="12.75"/>
  <cols>
    <col min="1" max="1" width="14.421875" style="18" bestFit="1" customWidth="1"/>
    <col min="2" max="3" width="9.28125" style="12" customWidth="1"/>
    <col min="4" max="10" width="8.7109375" style="12" customWidth="1"/>
    <col min="11" max="16384" width="9.140625" style="12" customWidth="1"/>
  </cols>
  <sheetData>
    <row r="1" spans="1:10" ht="13.5">
      <c r="A1" s="25"/>
      <c r="B1" s="100" t="s">
        <v>8</v>
      </c>
      <c r="C1" s="100"/>
      <c r="D1" s="105" t="s">
        <v>111</v>
      </c>
      <c r="E1" s="107"/>
      <c r="F1" s="105" t="s">
        <v>14</v>
      </c>
      <c r="G1" s="106"/>
      <c r="H1" s="106"/>
      <c r="I1" s="106"/>
      <c r="J1" s="107"/>
    </row>
    <row r="2" spans="1:10" ht="13.5">
      <c r="A2" s="28"/>
      <c r="B2" s="109" t="s">
        <v>13</v>
      </c>
      <c r="C2" s="109"/>
      <c r="D2" s="98" t="s">
        <v>112</v>
      </c>
      <c r="E2" s="99"/>
      <c r="F2" s="98" t="s">
        <v>15</v>
      </c>
      <c r="G2" s="112"/>
      <c r="H2" s="112"/>
      <c r="I2" s="112"/>
      <c r="J2" s="99"/>
    </row>
    <row r="3" spans="1:10" ht="13.5">
      <c r="A3" s="29"/>
      <c r="B3" s="3" t="s">
        <v>3</v>
      </c>
      <c r="C3" s="3" t="s">
        <v>4</v>
      </c>
      <c r="D3" s="96" t="s">
        <v>100</v>
      </c>
      <c r="E3" s="97"/>
      <c r="F3" s="9"/>
      <c r="G3" s="10"/>
      <c r="H3" s="10"/>
      <c r="I3" s="10"/>
      <c r="J3" s="11"/>
    </row>
    <row r="4" spans="1:10" ht="87.75" customHeight="1" thickBot="1">
      <c r="A4" s="30" t="s">
        <v>16</v>
      </c>
      <c r="B4" s="5" t="s">
        <v>48</v>
      </c>
      <c r="C4" s="5" t="s">
        <v>49</v>
      </c>
      <c r="D4" s="94" t="s">
        <v>98</v>
      </c>
      <c r="E4" s="95" t="s">
        <v>99</v>
      </c>
      <c r="F4" s="6" t="s">
        <v>20</v>
      </c>
      <c r="G4" s="6" t="s">
        <v>21</v>
      </c>
      <c r="H4" s="6" t="s">
        <v>24</v>
      </c>
      <c r="I4" s="6" t="s">
        <v>25</v>
      </c>
      <c r="J4" s="4" t="s">
        <v>22</v>
      </c>
    </row>
    <row r="5" spans="1:10" ht="14.25" thickBot="1">
      <c r="A5" s="14"/>
      <c r="B5" s="15"/>
      <c r="C5" s="15"/>
      <c r="D5" s="15"/>
      <c r="E5" s="15"/>
      <c r="F5" s="15"/>
      <c r="G5" s="15"/>
      <c r="H5" s="15"/>
      <c r="I5" s="15"/>
      <c r="J5" s="16"/>
    </row>
    <row r="6" spans="1:10" ht="13.5">
      <c r="A6" s="1" t="s">
        <v>52</v>
      </c>
      <c r="B6" s="31">
        <v>61</v>
      </c>
      <c r="C6" s="21">
        <v>52</v>
      </c>
      <c r="D6" s="88">
        <v>61</v>
      </c>
      <c r="E6" s="89">
        <v>46</v>
      </c>
      <c r="F6" s="47">
        <v>282</v>
      </c>
      <c r="G6" s="21">
        <v>12</v>
      </c>
      <c r="H6" s="41">
        <f>G6+F6</f>
        <v>294</v>
      </c>
      <c r="I6" s="21">
        <v>114</v>
      </c>
      <c r="J6" s="22">
        <f aca="true" t="shared" si="0" ref="J6:J31">IF(H6&lt;&gt;0,I6/H6,"")</f>
        <v>0.3877551020408163</v>
      </c>
    </row>
    <row r="7" spans="1:10" ht="13.5">
      <c r="A7" s="1" t="s">
        <v>53</v>
      </c>
      <c r="B7" s="33">
        <v>97</v>
      </c>
      <c r="C7" s="24">
        <v>98</v>
      </c>
      <c r="D7" s="90">
        <v>101</v>
      </c>
      <c r="E7" s="91">
        <v>82</v>
      </c>
      <c r="F7" s="48">
        <v>341</v>
      </c>
      <c r="G7" s="24">
        <v>21</v>
      </c>
      <c r="H7" s="42">
        <f aca="true" t="shared" si="1" ref="H7:H30">G7+F7</f>
        <v>362</v>
      </c>
      <c r="I7" s="24">
        <v>198</v>
      </c>
      <c r="J7" s="22">
        <f t="shared" si="0"/>
        <v>0.5469613259668509</v>
      </c>
    </row>
    <row r="8" spans="1:10" ht="13.5">
      <c r="A8" s="1" t="s">
        <v>54</v>
      </c>
      <c r="B8" s="33">
        <v>181</v>
      </c>
      <c r="C8" s="24">
        <v>170</v>
      </c>
      <c r="D8" s="90">
        <v>205</v>
      </c>
      <c r="E8" s="91">
        <v>130</v>
      </c>
      <c r="F8" s="48">
        <v>634</v>
      </c>
      <c r="G8" s="24">
        <v>47</v>
      </c>
      <c r="H8" s="42">
        <f t="shared" si="1"/>
        <v>681</v>
      </c>
      <c r="I8" s="24">
        <v>361</v>
      </c>
      <c r="J8" s="22">
        <f t="shared" si="0"/>
        <v>0.5301027900146843</v>
      </c>
    </row>
    <row r="9" spans="1:10" ht="13.5">
      <c r="A9" s="1" t="s">
        <v>55</v>
      </c>
      <c r="B9" s="33">
        <v>243</v>
      </c>
      <c r="C9" s="24">
        <v>214</v>
      </c>
      <c r="D9" s="90">
        <v>280</v>
      </c>
      <c r="E9" s="91">
        <v>148</v>
      </c>
      <c r="F9" s="48">
        <v>786</v>
      </c>
      <c r="G9" s="24">
        <v>21</v>
      </c>
      <c r="H9" s="42">
        <f t="shared" si="1"/>
        <v>807</v>
      </c>
      <c r="I9" s="24">
        <v>472</v>
      </c>
      <c r="J9" s="22">
        <f t="shared" si="0"/>
        <v>0.5848822800495663</v>
      </c>
    </row>
    <row r="10" spans="1:10" ht="13.5">
      <c r="A10" s="1" t="s">
        <v>56</v>
      </c>
      <c r="B10" s="33">
        <v>154</v>
      </c>
      <c r="C10" s="24">
        <v>190</v>
      </c>
      <c r="D10" s="90">
        <v>198</v>
      </c>
      <c r="E10" s="91">
        <v>125</v>
      </c>
      <c r="F10" s="48">
        <v>612</v>
      </c>
      <c r="G10" s="24">
        <v>28</v>
      </c>
      <c r="H10" s="42">
        <f t="shared" si="1"/>
        <v>640</v>
      </c>
      <c r="I10" s="24">
        <v>347</v>
      </c>
      <c r="J10" s="22">
        <f t="shared" si="0"/>
        <v>0.5421875</v>
      </c>
    </row>
    <row r="11" spans="1:10" ht="13.5">
      <c r="A11" s="1" t="s">
        <v>57</v>
      </c>
      <c r="B11" s="33">
        <v>171</v>
      </c>
      <c r="C11" s="24">
        <v>226</v>
      </c>
      <c r="D11" s="90">
        <v>215</v>
      </c>
      <c r="E11" s="91">
        <v>156</v>
      </c>
      <c r="F11" s="48">
        <v>773</v>
      </c>
      <c r="G11" s="24">
        <v>33</v>
      </c>
      <c r="H11" s="42">
        <f t="shared" si="1"/>
        <v>806</v>
      </c>
      <c r="I11" s="24">
        <v>406</v>
      </c>
      <c r="J11" s="22">
        <f t="shared" si="0"/>
        <v>0.5037220843672456</v>
      </c>
    </row>
    <row r="12" spans="1:10" ht="13.5">
      <c r="A12" s="1" t="s">
        <v>58</v>
      </c>
      <c r="B12" s="33">
        <v>48</v>
      </c>
      <c r="C12" s="24">
        <v>53</v>
      </c>
      <c r="D12" s="90">
        <v>57</v>
      </c>
      <c r="E12" s="91">
        <v>41</v>
      </c>
      <c r="F12" s="48">
        <v>179</v>
      </c>
      <c r="G12" s="24">
        <v>11</v>
      </c>
      <c r="H12" s="42">
        <f t="shared" si="1"/>
        <v>190</v>
      </c>
      <c r="I12" s="24">
        <v>104</v>
      </c>
      <c r="J12" s="22">
        <f t="shared" si="0"/>
        <v>0.5473684210526316</v>
      </c>
    </row>
    <row r="13" spans="1:10" ht="13.5">
      <c r="A13" s="1" t="s">
        <v>59</v>
      </c>
      <c r="B13" s="33">
        <v>86</v>
      </c>
      <c r="C13" s="24">
        <v>128</v>
      </c>
      <c r="D13" s="90">
        <v>131</v>
      </c>
      <c r="E13" s="91">
        <v>75</v>
      </c>
      <c r="F13" s="48">
        <v>346</v>
      </c>
      <c r="G13" s="24">
        <v>16</v>
      </c>
      <c r="H13" s="42">
        <f t="shared" si="1"/>
        <v>362</v>
      </c>
      <c r="I13" s="24">
        <v>219</v>
      </c>
      <c r="J13" s="22">
        <f t="shared" si="0"/>
        <v>0.6049723756906077</v>
      </c>
    </row>
    <row r="14" spans="1:10" ht="13.5">
      <c r="A14" s="1" t="s">
        <v>60</v>
      </c>
      <c r="B14" s="33">
        <v>15</v>
      </c>
      <c r="C14" s="24">
        <v>54</v>
      </c>
      <c r="D14" s="90">
        <v>36</v>
      </c>
      <c r="E14" s="91">
        <v>26</v>
      </c>
      <c r="F14" s="48">
        <v>112</v>
      </c>
      <c r="G14" s="24">
        <v>0</v>
      </c>
      <c r="H14" s="42">
        <f t="shared" si="1"/>
        <v>112</v>
      </c>
      <c r="I14" s="24">
        <v>70</v>
      </c>
      <c r="J14" s="22">
        <f t="shared" si="0"/>
        <v>0.625</v>
      </c>
    </row>
    <row r="15" spans="1:10" ht="13.5">
      <c r="A15" s="1" t="s">
        <v>61</v>
      </c>
      <c r="B15" s="33">
        <v>8</v>
      </c>
      <c r="C15" s="24">
        <v>20</v>
      </c>
      <c r="D15" s="90">
        <v>17</v>
      </c>
      <c r="E15" s="91">
        <v>12</v>
      </c>
      <c r="F15" s="48">
        <v>54</v>
      </c>
      <c r="G15" s="24">
        <v>1</v>
      </c>
      <c r="H15" s="42">
        <f t="shared" si="1"/>
        <v>55</v>
      </c>
      <c r="I15" s="24">
        <v>30</v>
      </c>
      <c r="J15" s="22">
        <f t="shared" si="0"/>
        <v>0.5454545454545454</v>
      </c>
    </row>
    <row r="16" spans="1:10" ht="13.5">
      <c r="A16" s="1" t="s">
        <v>62</v>
      </c>
      <c r="B16" s="33">
        <v>193</v>
      </c>
      <c r="C16" s="24">
        <v>230</v>
      </c>
      <c r="D16" s="90">
        <v>253</v>
      </c>
      <c r="E16" s="91">
        <v>153</v>
      </c>
      <c r="F16" s="48">
        <v>692</v>
      </c>
      <c r="G16" s="24">
        <v>34</v>
      </c>
      <c r="H16" s="42">
        <f t="shared" si="1"/>
        <v>726</v>
      </c>
      <c r="I16" s="24">
        <v>432</v>
      </c>
      <c r="J16" s="22">
        <f t="shared" si="0"/>
        <v>0.5950413223140496</v>
      </c>
    </row>
    <row r="17" spans="1:10" ht="13.5">
      <c r="A17" s="1" t="s">
        <v>63</v>
      </c>
      <c r="B17" s="33">
        <v>18</v>
      </c>
      <c r="C17" s="24">
        <v>50</v>
      </c>
      <c r="D17" s="90">
        <v>42</v>
      </c>
      <c r="E17" s="91">
        <v>26</v>
      </c>
      <c r="F17" s="48">
        <v>107</v>
      </c>
      <c r="G17" s="24">
        <v>3</v>
      </c>
      <c r="H17" s="42">
        <f t="shared" si="1"/>
        <v>110</v>
      </c>
      <c r="I17" s="24">
        <v>71</v>
      </c>
      <c r="J17" s="22">
        <f t="shared" si="0"/>
        <v>0.6454545454545455</v>
      </c>
    </row>
    <row r="18" spans="1:10" ht="13.5">
      <c r="A18" s="1" t="s">
        <v>64</v>
      </c>
      <c r="B18" s="33">
        <v>129</v>
      </c>
      <c r="C18" s="24">
        <v>200</v>
      </c>
      <c r="D18" s="90">
        <v>233</v>
      </c>
      <c r="E18" s="91">
        <v>88</v>
      </c>
      <c r="F18" s="48">
        <v>524</v>
      </c>
      <c r="G18" s="24">
        <v>32</v>
      </c>
      <c r="H18" s="42">
        <f t="shared" si="1"/>
        <v>556</v>
      </c>
      <c r="I18" s="24">
        <v>337</v>
      </c>
      <c r="J18" s="22">
        <f t="shared" si="0"/>
        <v>0.6061151079136691</v>
      </c>
    </row>
    <row r="19" spans="1:10" ht="13.5">
      <c r="A19" s="1" t="s">
        <v>65</v>
      </c>
      <c r="B19" s="33">
        <v>22</v>
      </c>
      <c r="C19" s="24">
        <v>45</v>
      </c>
      <c r="D19" s="90">
        <v>49</v>
      </c>
      <c r="E19" s="91">
        <v>15</v>
      </c>
      <c r="F19" s="48">
        <v>105</v>
      </c>
      <c r="G19" s="24">
        <v>1</v>
      </c>
      <c r="H19" s="42">
        <f t="shared" si="1"/>
        <v>106</v>
      </c>
      <c r="I19" s="24">
        <v>68</v>
      </c>
      <c r="J19" s="22">
        <f t="shared" si="0"/>
        <v>0.6415094339622641</v>
      </c>
    </row>
    <row r="20" spans="1:10" ht="13.5">
      <c r="A20" s="1" t="s">
        <v>66</v>
      </c>
      <c r="B20" s="33">
        <v>46</v>
      </c>
      <c r="C20" s="24">
        <v>90</v>
      </c>
      <c r="D20" s="90">
        <v>95</v>
      </c>
      <c r="E20" s="91">
        <v>31</v>
      </c>
      <c r="F20" s="48">
        <v>209</v>
      </c>
      <c r="G20" s="24">
        <v>13</v>
      </c>
      <c r="H20" s="42">
        <f t="shared" si="1"/>
        <v>222</v>
      </c>
      <c r="I20" s="24">
        <v>137</v>
      </c>
      <c r="J20" s="22">
        <f t="shared" si="0"/>
        <v>0.6171171171171171</v>
      </c>
    </row>
    <row r="21" spans="1:10" ht="13.5">
      <c r="A21" s="1" t="s">
        <v>67</v>
      </c>
      <c r="B21" s="33">
        <v>43</v>
      </c>
      <c r="C21" s="24">
        <v>117</v>
      </c>
      <c r="D21" s="90">
        <v>93</v>
      </c>
      <c r="E21" s="91">
        <v>52</v>
      </c>
      <c r="F21" s="48">
        <v>310</v>
      </c>
      <c r="G21" s="24">
        <v>8</v>
      </c>
      <c r="H21" s="42">
        <f t="shared" si="1"/>
        <v>318</v>
      </c>
      <c r="I21" s="24">
        <v>162</v>
      </c>
      <c r="J21" s="22">
        <f t="shared" si="0"/>
        <v>0.5094339622641509</v>
      </c>
    </row>
    <row r="22" spans="1:10" ht="13.5">
      <c r="A22" s="1" t="s">
        <v>68</v>
      </c>
      <c r="B22" s="33">
        <v>54</v>
      </c>
      <c r="C22" s="24">
        <v>121</v>
      </c>
      <c r="D22" s="90">
        <v>113</v>
      </c>
      <c r="E22" s="91">
        <v>52</v>
      </c>
      <c r="F22" s="48">
        <v>270</v>
      </c>
      <c r="G22" s="24">
        <v>11</v>
      </c>
      <c r="H22" s="42">
        <f t="shared" si="1"/>
        <v>281</v>
      </c>
      <c r="I22" s="24">
        <v>179</v>
      </c>
      <c r="J22" s="22">
        <f t="shared" si="0"/>
        <v>0.6370106761565836</v>
      </c>
    </row>
    <row r="23" spans="1:10" ht="13.5">
      <c r="A23" s="1" t="s">
        <v>69</v>
      </c>
      <c r="B23" s="33">
        <v>62</v>
      </c>
      <c r="C23" s="24">
        <v>165</v>
      </c>
      <c r="D23" s="90">
        <v>162</v>
      </c>
      <c r="E23" s="91">
        <v>66</v>
      </c>
      <c r="F23" s="48">
        <v>408</v>
      </c>
      <c r="G23" s="24">
        <v>23</v>
      </c>
      <c r="H23" s="42">
        <f t="shared" si="1"/>
        <v>431</v>
      </c>
      <c r="I23" s="24">
        <v>233</v>
      </c>
      <c r="J23" s="22">
        <f t="shared" si="0"/>
        <v>0.5406032482598608</v>
      </c>
    </row>
    <row r="24" spans="1:10" ht="13.5">
      <c r="A24" s="1" t="s">
        <v>70</v>
      </c>
      <c r="B24" s="33">
        <v>24</v>
      </c>
      <c r="C24" s="24">
        <v>18</v>
      </c>
      <c r="D24" s="90">
        <v>24</v>
      </c>
      <c r="E24" s="91">
        <v>17</v>
      </c>
      <c r="F24" s="48">
        <v>56</v>
      </c>
      <c r="G24" s="24">
        <v>2</v>
      </c>
      <c r="H24" s="42">
        <f t="shared" si="1"/>
        <v>58</v>
      </c>
      <c r="I24" s="24">
        <v>42</v>
      </c>
      <c r="J24" s="22">
        <f t="shared" si="0"/>
        <v>0.7241379310344828</v>
      </c>
    </row>
    <row r="25" spans="1:10" ht="13.5">
      <c r="A25" s="1" t="s">
        <v>71</v>
      </c>
      <c r="B25" s="33">
        <v>96</v>
      </c>
      <c r="C25" s="24">
        <v>105</v>
      </c>
      <c r="D25" s="90">
        <v>127</v>
      </c>
      <c r="E25" s="91">
        <v>60</v>
      </c>
      <c r="F25" s="48">
        <v>304</v>
      </c>
      <c r="G25" s="24">
        <v>21</v>
      </c>
      <c r="H25" s="42">
        <f t="shared" si="1"/>
        <v>325</v>
      </c>
      <c r="I25" s="24">
        <v>205</v>
      </c>
      <c r="J25" s="22">
        <f t="shared" si="0"/>
        <v>0.6307692307692307</v>
      </c>
    </row>
    <row r="26" spans="1:10" ht="13.5">
      <c r="A26" s="1" t="s">
        <v>72</v>
      </c>
      <c r="B26" s="33">
        <v>152</v>
      </c>
      <c r="C26" s="24">
        <v>198</v>
      </c>
      <c r="D26" s="90">
        <v>221</v>
      </c>
      <c r="E26" s="91">
        <v>122</v>
      </c>
      <c r="F26" s="48">
        <v>604</v>
      </c>
      <c r="G26" s="24">
        <v>23</v>
      </c>
      <c r="H26" s="42">
        <f t="shared" si="1"/>
        <v>627</v>
      </c>
      <c r="I26" s="24">
        <v>366</v>
      </c>
      <c r="J26" s="22">
        <f t="shared" si="0"/>
        <v>0.583732057416268</v>
      </c>
    </row>
    <row r="27" spans="1:10" ht="13.5">
      <c r="A27" s="1" t="s">
        <v>114</v>
      </c>
      <c r="B27" s="33">
        <v>150</v>
      </c>
      <c r="C27" s="24">
        <v>271</v>
      </c>
      <c r="D27" s="90">
        <v>261</v>
      </c>
      <c r="E27" s="91">
        <v>140</v>
      </c>
      <c r="F27" s="48">
        <v>718</v>
      </c>
      <c r="G27" s="24">
        <v>30</v>
      </c>
      <c r="H27" s="42">
        <f t="shared" si="1"/>
        <v>748</v>
      </c>
      <c r="I27" s="24">
        <v>428</v>
      </c>
      <c r="J27" s="22">
        <f t="shared" si="0"/>
        <v>0.5721925133689839</v>
      </c>
    </row>
    <row r="28" spans="1:10" ht="13.5">
      <c r="A28" s="1" t="s">
        <v>73</v>
      </c>
      <c r="B28" s="33">
        <v>13</v>
      </c>
      <c r="C28" s="24">
        <v>17</v>
      </c>
      <c r="D28" s="90">
        <v>13</v>
      </c>
      <c r="E28" s="91">
        <v>13</v>
      </c>
      <c r="F28" s="48">
        <v>42</v>
      </c>
      <c r="G28" s="24">
        <v>0</v>
      </c>
      <c r="H28" s="42">
        <f t="shared" si="1"/>
        <v>42</v>
      </c>
      <c r="I28" s="24">
        <v>32</v>
      </c>
      <c r="J28" s="22">
        <f t="shared" si="0"/>
        <v>0.7619047619047619</v>
      </c>
    </row>
    <row r="29" spans="1:10" ht="13.5">
      <c r="A29" s="1" t="s">
        <v>74</v>
      </c>
      <c r="B29" s="33">
        <v>181</v>
      </c>
      <c r="C29" s="24">
        <v>162</v>
      </c>
      <c r="D29" s="90">
        <v>233</v>
      </c>
      <c r="E29" s="91">
        <v>99</v>
      </c>
      <c r="F29" s="48">
        <v>546</v>
      </c>
      <c r="G29" s="24">
        <v>21</v>
      </c>
      <c r="H29" s="42">
        <f t="shared" si="1"/>
        <v>567</v>
      </c>
      <c r="I29" s="24">
        <v>350</v>
      </c>
      <c r="J29" s="22">
        <f t="shared" si="0"/>
        <v>0.6172839506172839</v>
      </c>
    </row>
    <row r="30" spans="1:10" ht="13.5">
      <c r="A30" s="1" t="s">
        <v>75</v>
      </c>
      <c r="B30" s="61">
        <v>63</v>
      </c>
      <c r="C30" s="62">
        <v>89</v>
      </c>
      <c r="D30" s="92">
        <v>107</v>
      </c>
      <c r="E30" s="93">
        <v>39</v>
      </c>
      <c r="F30" s="82">
        <v>248</v>
      </c>
      <c r="G30" s="72">
        <v>12</v>
      </c>
      <c r="H30" s="83">
        <f t="shared" si="1"/>
        <v>260</v>
      </c>
      <c r="I30" s="72">
        <v>154</v>
      </c>
      <c r="J30" s="22">
        <f t="shared" si="0"/>
        <v>0.5923076923076923</v>
      </c>
    </row>
    <row r="31" spans="1:10" ht="13.5">
      <c r="A31" s="8" t="s">
        <v>0</v>
      </c>
      <c r="B31" s="19">
        <f aca="true" t="shared" si="2" ref="B31:I31">SUM(B6:B30)</f>
        <v>2310</v>
      </c>
      <c r="C31" s="19">
        <f t="shared" si="2"/>
        <v>3083</v>
      </c>
      <c r="D31" s="19">
        <f t="shared" si="2"/>
        <v>3327</v>
      </c>
      <c r="E31" s="19">
        <f t="shared" si="2"/>
        <v>1814</v>
      </c>
      <c r="F31" s="19">
        <f t="shared" si="2"/>
        <v>9262</v>
      </c>
      <c r="G31" s="19">
        <f t="shared" si="2"/>
        <v>424</v>
      </c>
      <c r="H31" s="19">
        <f t="shared" si="2"/>
        <v>9686</v>
      </c>
      <c r="I31" s="19">
        <f t="shared" si="2"/>
        <v>5517</v>
      </c>
      <c r="J31" s="68">
        <f t="shared" si="0"/>
        <v>0.5695849679950444</v>
      </c>
    </row>
    <row r="33" spans="6:9" ht="13.5">
      <c r="F33" s="113" t="s">
        <v>110</v>
      </c>
      <c r="G33" s="113"/>
      <c r="H33" s="113"/>
      <c r="I33" s="84">
        <v>336</v>
      </c>
    </row>
  </sheetData>
  <sheetProtection selectLockedCells="1"/>
  <mergeCells count="8">
    <mergeCell ref="F2:J2"/>
    <mergeCell ref="F1:J1"/>
    <mergeCell ref="F33:H33"/>
    <mergeCell ref="D3:E3"/>
    <mergeCell ref="B1:C1"/>
    <mergeCell ref="B2:C2"/>
    <mergeCell ref="D1:E1"/>
    <mergeCell ref="D2:E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&amp;C&amp;"Helv,Bold"CASSIA COUNTY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zoomScalePageLayoutView="0" workbookViewId="0" topLeftCell="A1">
      <pane ySplit="6" topLeftCell="A19" activePane="bottomLeft" state="frozen"/>
      <selection pane="topLeft" activeCell="A1" sqref="A1"/>
      <selection pane="bottomLeft" activeCell="B32" sqref="B32:D32"/>
    </sheetView>
  </sheetViews>
  <sheetFormatPr defaultColWidth="9.140625" defaultRowHeight="12.75"/>
  <cols>
    <col min="1" max="1" width="17.28125" style="18" bestFit="1" customWidth="1"/>
    <col min="2" max="6" width="8.7109375" style="12" customWidth="1"/>
    <col min="7" max="7" width="11.8515625" style="12" bestFit="1" customWidth="1"/>
    <col min="8" max="8" width="10.57421875" style="12" bestFit="1" customWidth="1"/>
    <col min="9" max="10" width="8.8515625" style="0" customWidth="1"/>
    <col min="11" max="11" width="9.7109375" style="12" bestFit="1" customWidth="1"/>
    <col min="12" max="12" width="10.7109375" style="12" bestFit="1" customWidth="1"/>
    <col min="13" max="13" width="10.421875" style="12" bestFit="1" customWidth="1"/>
    <col min="14" max="14" width="9.7109375" style="12" bestFit="1" customWidth="1"/>
    <col min="15" max="15" width="13.28125" style="12" bestFit="1" customWidth="1"/>
    <col min="16" max="16" width="10.00390625" style="12" bestFit="1" customWidth="1"/>
    <col min="17" max="16384" width="9.140625" style="12" customWidth="1"/>
  </cols>
  <sheetData>
    <row r="1" spans="1:8" ht="13.5">
      <c r="A1" s="25"/>
      <c r="B1" s="114"/>
      <c r="C1" s="115"/>
      <c r="D1" s="115"/>
      <c r="E1" s="100" t="s">
        <v>26</v>
      </c>
      <c r="F1" s="100"/>
      <c r="G1" s="59" t="s">
        <v>29</v>
      </c>
      <c r="H1" s="54"/>
    </row>
    <row r="2" spans="1:8" s="27" customFormat="1" ht="13.5">
      <c r="A2" s="26"/>
      <c r="B2" s="96" t="s">
        <v>79</v>
      </c>
      <c r="C2" s="101"/>
      <c r="D2" s="101"/>
      <c r="E2" s="98" t="s">
        <v>27</v>
      </c>
      <c r="F2" s="99"/>
      <c r="G2" s="57" t="s">
        <v>28</v>
      </c>
      <c r="H2" s="49" t="s">
        <v>26</v>
      </c>
    </row>
    <row r="3" spans="1:8" s="27" customFormat="1" ht="13.5">
      <c r="A3" s="26"/>
      <c r="B3" s="64" t="s">
        <v>23</v>
      </c>
      <c r="C3" s="64" t="s">
        <v>17</v>
      </c>
      <c r="D3" s="64" t="s">
        <v>18</v>
      </c>
      <c r="E3" s="64" t="s">
        <v>50</v>
      </c>
      <c r="F3" s="50" t="s">
        <v>36</v>
      </c>
      <c r="G3" s="57" t="s">
        <v>19</v>
      </c>
      <c r="H3" s="7" t="s">
        <v>11</v>
      </c>
    </row>
    <row r="4" spans="1:8" ht="13.5">
      <c r="A4" s="39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3" t="s">
        <v>4</v>
      </c>
    </row>
    <row r="5" spans="1:8" s="13" customFormat="1" ht="87.75" customHeight="1" thickBot="1">
      <c r="A5" s="40" t="s">
        <v>16</v>
      </c>
      <c r="B5" s="4" t="s">
        <v>106</v>
      </c>
      <c r="C5" s="5" t="s">
        <v>80</v>
      </c>
      <c r="D5" s="5" t="s">
        <v>81</v>
      </c>
      <c r="E5" s="4" t="s">
        <v>82</v>
      </c>
      <c r="F5" s="4" t="s">
        <v>107</v>
      </c>
      <c r="G5" s="4" t="s">
        <v>83</v>
      </c>
      <c r="H5" s="5" t="s">
        <v>84</v>
      </c>
    </row>
    <row r="6" spans="1:8" s="17" customFormat="1" ht="14.25" thickBot="1">
      <c r="A6" s="14"/>
      <c r="B6" s="15"/>
      <c r="C6" s="15"/>
      <c r="D6" s="15"/>
      <c r="E6" s="15"/>
      <c r="F6" s="15"/>
      <c r="G6" s="43"/>
      <c r="H6" s="16"/>
    </row>
    <row r="7" spans="1:8" s="17" customFormat="1" ht="13.5">
      <c r="A7" s="56" t="s">
        <v>52</v>
      </c>
      <c r="B7" s="31">
        <v>93</v>
      </c>
      <c r="C7" s="31">
        <v>96</v>
      </c>
      <c r="D7" s="31">
        <v>96</v>
      </c>
      <c r="E7" s="20">
        <v>94</v>
      </c>
      <c r="F7" s="47">
        <v>96</v>
      </c>
      <c r="G7" s="66">
        <v>96</v>
      </c>
      <c r="H7" s="20">
        <v>97</v>
      </c>
    </row>
    <row r="8" spans="1:8" s="17" customFormat="1" ht="13.5">
      <c r="A8" s="56" t="s">
        <v>53</v>
      </c>
      <c r="B8" s="33">
        <v>163</v>
      </c>
      <c r="C8" s="33">
        <v>160</v>
      </c>
      <c r="D8" s="33">
        <v>161</v>
      </c>
      <c r="E8" s="23">
        <v>155</v>
      </c>
      <c r="F8" s="48">
        <v>162</v>
      </c>
      <c r="G8" s="67">
        <v>158</v>
      </c>
      <c r="H8" s="23">
        <v>172</v>
      </c>
    </row>
    <row r="9" spans="1:8" s="17" customFormat="1" ht="13.5">
      <c r="A9" s="56" t="s">
        <v>54</v>
      </c>
      <c r="B9" s="33">
        <v>305</v>
      </c>
      <c r="C9" s="33">
        <v>310</v>
      </c>
      <c r="D9" s="33">
        <v>311</v>
      </c>
      <c r="E9" s="23">
        <v>298</v>
      </c>
      <c r="F9" s="48">
        <v>298</v>
      </c>
      <c r="G9" s="67">
        <v>301</v>
      </c>
      <c r="H9" s="23">
        <v>312</v>
      </c>
    </row>
    <row r="10" spans="1:8" s="17" customFormat="1" ht="13.5">
      <c r="A10" s="56" t="s">
        <v>55</v>
      </c>
      <c r="B10" s="33">
        <v>417</v>
      </c>
      <c r="C10" s="33">
        <v>408</v>
      </c>
      <c r="D10" s="33">
        <v>415</v>
      </c>
      <c r="E10" s="23">
        <v>402</v>
      </c>
      <c r="F10" s="48">
        <v>402</v>
      </c>
      <c r="G10" s="67">
        <v>400</v>
      </c>
      <c r="H10" s="23">
        <v>420</v>
      </c>
    </row>
    <row r="11" spans="1:8" s="17" customFormat="1" ht="13.5">
      <c r="A11" s="56" t="s">
        <v>56</v>
      </c>
      <c r="B11" s="33">
        <v>315</v>
      </c>
      <c r="C11" s="33">
        <v>308</v>
      </c>
      <c r="D11" s="33">
        <v>313</v>
      </c>
      <c r="E11" s="23">
        <v>301</v>
      </c>
      <c r="F11" s="48">
        <v>302</v>
      </c>
      <c r="G11" s="67">
        <v>302</v>
      </c>
      <c r="H11" s="23">
        <v>312</v>
      </c>
    </row>
    <row r="12" spans="1:8" s="17" customFormat="1" ht="13.5">
      <c r="A12" s="56" t="s">
        <v>57</v>
      </c>
      <c r="B12" s="33">
        <v>365</v>
      </c>
      <c r="C12" s="33">
        <v>360</v>
      </c>
      <c r="D12" s="33">
        <v>359</v>
      </c>
      <c r="E12" s="23">
        <v>363</v>
      </c>
      <c r="F12" s="48">
        <v>354</v>
      </c>
      <c r="G12" s="67">
        <v>355</v>
      </c>
      <c r="H12" s="23">
        <v>366</v>
      </c>
    </row>
    <row r="13" spans="1:8" s="17" customFormat="1" ht="13.5">
      <c r="A13" s="56" t="s">
        <v>58</v>
      </c>
      <c r="B13" s="33">
        <v>83</v>
      </c>
      <c r="C13" s="33">
        <v>83</v>
      </c>
      <c r="D13" s="33">
        <v>81</v>
      </c>
      <c r="E13" s="23">
        <v>83</v>
      </c>
      <c r="F13" s="48">
        <v>83</v>
      </c>
      <c r="G13" s="67">
        <v>86</v>
      </c>
      <c r="H13" s="23">
        <v>83</v>
      </c>
    </row>
    <row r="14" spans="1:8" s="17" customFormat="1" ht="13.5">
      <c r="A14" s="56" t="s">
        <v>59</v>
      </c>
      <c r="B14" s="33">
        <v>197</v>
      </c>
      <c r="C14" s="33">
        <v>193</v>
      </c>
      <c r="D14" s="33">
        <v>195</v>
      </c>
      <c r="E14" s="23">
        <v>187</v>
      </c>
      <c r="F14" s="48">
        <v>194</v>
      </c>
      <c r="G14" s="67">
        <v>197</v>
      </c>
      <c r="H14" s="23">
        <v>197</v>
      </c>
    </row>
    <row r="15" spans="1:8" s="17" customFormat="1" ht="13.5">
      <c r="A15" s="56" t="s">
        <v>60</v>
      </c>
      <c r="B15" s="33">
        <v>66</v>
      </c>
      <c r="C15" s="33">
        <v>63</v>
      </c>
      <c r="D15" s="33">
        <v>65</v>
      </c>
      <c r="E15" s="23">
        <v>65</v>
      </c>
      <c r="F15" s="48">
        <v>65</v>
      </c>
      <c r="G15" s="67">
        <v>66</v>
      </c>
      <c r="H15" s="23">
        <v>66</v>
      </c>
    </row>
    <row r="16" spans="1:8" s="17" customFormat="1" ht="13.5">
      <c r="A16" s="56" t="s">
        <v>61</v>
      </c>
      <c r="B16" s="33">
        <v>29</v>
      </c>
      <c r="C16" s="33">
        <v>27</v>
      </c>
      <c r="D16" s="33">
        <v>28</v>
      </c>
      <c r="E16" s="23">
        <v>27</v>
      </c>
      <c r="F16" s="48">
        <v>28</v>
      </c>
      <c r="G16" s="67">
        <v>26</v>
      </c>
      <c r="H16" s="23">
        <v>28</v>
      </c>
    </row>
    <row r="17" spans="1:8" s="17" customFormat="1" ht="13.5">
      <c r="A17" s="56" t="s">
        <v>62</v>
      </c>
      <c r="B17" s="33">
        <v>394</v>
      </c>
      <c r="C17" s="33">
        <v>371</v>
      </c>
      <c r="D17" s="33">
        <v>382</v>
      </c>
      <c r="E17" s="23">
        <v>377</v>
      </c>
      <c r="F17" s="48">
        <v>379</v>
      </c>
      <c r="G17" s="67">
        <v>380</v>
      </c>
      <c r="H17" s="23">
        <v>388</v>
      </c>
    </row>
    <row r="18" spans="1:8" s="17" customFormat="1" ht="13.5">
      <c r="A18" s="56" t="s">
        <v>63</v>
      </c>
      <c r="B18" s="33">
        <v>62</v>
      </c>
      <c r="C18" s="33">
        <v>60</v>
      </c>
      <c r="D18" s="33">
        <v>59</v>
      </c>
      <c r="E18" s="23">
        <v>63</v>
      </c>
      <c r="F18" s="48">
        <v>63</v>
      </c>
      <c r="G18" s="67">
        <v>65</v>
      </c>
      <c r="H18" s="23">
        <v>63</v>
      </c>
    </row>
    <row r="19" spans="1:8" s="17" customFormat="1" ht="13.5">
      <c r="A19" s="56" t="s">
        <v>64</v>
      </c>
      <c r="B19" s="33">
        <v>312</v>
      </c>
      <c r="C19" s="33">
        <v>305</v>
      </c>
      <c r="D19" s="33">
        <v>312</v>
      </c>
      <c r="E19" s="23">
        <v>303</v>
      </c>
      <c r="F19" s="48">
        <v>302</v>
      </c>
      <c r="G19" s="67">
        <v>306</v>
      </c>
      <c r="H19" s="23">
        <v>308</v>
      </c>
    </row>
    <row r="20" spans="1:8" s="17" customFormat="1" ht="13.5">
      <c r="A20" s="56" t="s">
        <v>65</v>
      </c>
      <c r="B20" s="33">
        <v>65</v>
      </c>
      <c r="C20" s="33">
        <v>62</v>
      </c>
      <c r="D20" s="33">
        <v>64</v>
      </c>
      <c r="E20" s="23">
        <v>64</v>
      </c>
      <c r="F20" s="48">
        <v>64</v>
      </c>
      <c r="G20" s="67">
        <v>62</v>
      </c>
      <c r="H20" s="23">
        <v>64</v>
      </c>
    </row>
    <row r="21" spans="1:8" s="17" customFormat="1" ht="13.5">
      <c r="A21" s="56" t="s">
        <v>66</v>
      </c>
      <c r="B21" s="33">
        <v>126</v>
      </c>
      <c r="C21" s="33">
        <v>125</v>
      </c>
      <c r="D21" s="33">
        <v>123</v>
      </c>
      <c r="E21" s="23">
        <v>104</v>
      </c>
      <c r="F21" s="48">
        <v>116</v>
      </c>
      <c r="G21" s="67">
        <v>123</v>
      </c>
      <c r="H21" s="23">
        <v>123</v>
      </c>
    </row>
    <row r="22" spans="1:8" s="17" customFormat="1" ht="13.5">
      <c r="A22" s="56" t="s">
        <v>67</v>
      </c>
      <c r="B22" s="33">
        <v>157</v>
      </c>
      <c r="C22" s="33">
        <v>151</v>
      </c>
      <c r="D22" s="33">
        <v>154</v>
      </c>
      <c r="E22" s="23">
        <v>157</v>
      </c>
      <c r="F22" s="48">
        <v>156</v>
      </c>
      <c r="G22" s="67">
        <v>153</v>
      </c>
      <c r="H22" s="23">
        <v>151</v>
      </c>
    </row>
    <row r="23" spans="1:8" s="17" customFormat="1" ht="13.5">
      <c r="A23" s="56" t="s">
        <v>68</v>
      </c>
      <c r="B23" s="33">
        <v>159</v>
      </c>
      <c r="C23" s="33">
        <v>163</v>
      </c>
      <c r="D23" s="33">
        <v>161</v>
      </c>
      <c r="E23" s="23">
        <v>156</v>
      </c>
      <c r="F23" s="48">
        <v>159</v>
      </c>
      <c r="G23" s="67">
        <v>160</v>
      </c>
      <c r="H23" s="23">
        <v>161</v>
      </c>
    </row>
    <row r="24" spans="1:8" s="17" customFormat="1" ht="13.5">
      <c r="A24" s="56" t="s">
        <v>69</v>
      </c>
      <c r="B24" s="33">
        <v>217</v>
      </c>
      <c r="C24" s="33">
        <v>203</v>
      </c>
      <c r="D24" s="33">
        <v>212</v>
      </c>
      <c r="E24" s="23">
        <v>206</v>
      </c>
      <c r="F24" s="48">
        <v>206</v>
      </c>
      <c r="G24" s="67">
        <v>219</v>
      </c>
      <c r="H24" s="23">
        <v>219</v>
      </c>
    </row>
    <row r="25" spans="1:8" s="17" customFormat="1" ht="13.5">
      <c r="A25" s="56" t="s">
        <v>70</v>
      </c>
      <c r="B25" s="33">
        <v>37</v>
      </c>
      <c r="C25" s="33">
        <v>36</v>
      </c>
      <c r="D25" s="33">
        <v>37</v>
      </c>
      <c r="E25" s="23">
        <v>32</v>
      </c>
      <c r="F25" s="48">
        <v>36</v>
      </c>
      <c r="G25" s="67">
        <v>36</v>
      </c>
      <c r="H25" s="23">
        <v>37</v>
      </c>
    </row>
    <row r="26" spans="1:8" s="17" customFormat="1" ht="13.5">
      <c r="A26" s="56" t="s">
        <v>71</v>
      </c>
      <c r="B26" s="36">
        <v>183</v>
      </c>
      <c r="C26" s="36">
        <v>178</v>
      </c>
      <c r="D26" s="36">
        <v>184</v>
      </c>
      <c r="E26" s="51">
        <v>176</v>
      </c>
      <c r="F26" s="48">
        <v>181</v>
      </c>
      <c r="G26" s="67">
        <v>180</v>
      </c>
      <c r="H26" s="23">
        <v>182</v>
      </c>
    </row>
    <row r="27" spans="1:8" s="17" customFormat="1" ht="13.5">
      <c r="A27" s="56" t="s">
        <v>72</v>
      </c>
      <c r="B27" s="36">
        <v>338</v>
      </c>
      <c r="C27" s="36">
        <v>333</v>
      </c>
      <c r="D27" s="36">
        <v>335</v>
      </c>
      <c r="E27" s="23">
        <v>332</v>
      </c>
      <c r="F27" s="48">
        <v>331</v>
      </c>
      <c r="G27" s="67">
        <v>337</v>
      </c>
      <c r="H27" s="23">
        <v>334</v>
      </c>
    </row>
    <row r="28" spans="1:8" s="35" customFormat="1" ht="13.5">
      <c r="A28" s="56" t="s">
        <v>114</v>
      </c>
      <c r="B28" s="36">
        <v>383</v>
      </c>
      <c r="C28" s="36">
        <v>379</v>
      </c>
      <c r="D28" s="36">
        <v>380</v>
      </c>
      <c r="E28" s="23">
        <v>362</v>
      </c>
      <c r="F28" s="48">
        <v>374</v>
      </c>
      <c r="G28" s="67">
        <v>381</v>
      </c>
      <c r="H28" s="23">
        <v>391</v>
      </c>
    </row>
    <row r="29" spans="1:8" ht="13.5">
      <c r="A29" s="56" t="s">
        <v>73</v>
      </c>
      <c r="B29" s="36">
        <v>30</v>
      </c>
      <c r="C29" s="36">
        <v>30</v>
      </c>
      <c r="D29" s="36">
        <v>31</v>
      </c>
      <c r="E29" s="23">
        <v>31</v>
      </c>
      <c r="F29" s="48">
        <v>30</v>
      </c>
      <c r="G29" s="67">
        <v>31</v>
      </c>
      <c r="H29" s="23">
        <v>30</v>
      </c>
    </row>
    <row r="30" spans="1:8" ht="13.5">
      <c r="A30" s="56" t="s">
        <v>74</v>
      </c>
      <c r="B30" s="63">
        <v>311</v>
      </c>
      <c r="C30" s="36">
        <v>298</v>
      </c>
      <c r="D30" s="63">
        <v>306</v>
      </c>
      <c r="E30" s="51">
        <v>294</v>
      </c>
      <c r="F30" s="48">
        <v>295</v>
      </c>
      <c r="G30" s="67">
        <v>307</v>
      </c>
      <c r="H30" s="23">
        <v>307</v>
      </c>
    </row>
    <row r="31" spans="1:8" ht="13.5">
      <c r="A31" s="56" t="s">
        <v>75</v>
      </c>
      <c r="B31" s="61">
        <v>140</v>
      </c>
      <c r="C31" s="36">
        <v>139</v>
      </c>
      <c r="D31" s="61">
        <v>137</v>
      </c>
      <c r="E31" s="65">
        <v>132</v>
      </c>
      <c r="F31" s="48">
        <v>128</v>
      </c>
      <c r="G31" s="67">
        <v>133</v>
      </c>
      <c r="H31" s="23">
        <v>134</v>
      </c>
    </row>
    <row r="32" spans="1:8" ht="13.5">
      <c r="A32" s="8" t="s">
        <v>0</v>
      </c>
      <c r="B32" s="55">
        <f aca="true" t="shared" si="0" ref="B32:H32">SUM(B7:B31)</f>
        <v>4947</v>
      </c>
      <c r="C32" s="19">
        <f t="shared" si="0"/>
        <v>4841</v>
      </c>
      <c r="D32" s="19">
        <f t="shared" si="0"/>
        <v>4901</v>
      </c>
      <c r="E32" s="19">
        <f t="shared" si="0"/>
        <v>4764</v>
      </c>
      <c r="F32" s="19">
        <f t="shared" si="0"/>
        <v>4804</v>
      </c>
      <c r="G32" s="19">
        <f t="shared" si="0"/>
        <v>4860</v>
      </c>
      <c r="H32" s="19">
        <f t="shared" si="0"/>
        <v>4945</v>
      </c>
    </row>
  </sheetData>
  <sheetProtection selectLockedCells="1"/>
  <mergeCells count="4">
    <mergeCell ref="E1:F1"/>
    <mergeCell ref="B1:D1"/>
    <mergeCell ref="B2:D2"/>
    <mergeCell ref="E2:F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&amp;C&amp;"Helv,Bold"CASSIA COUNTY RESULTS
GENERAL ELECTION    NOVEMBER 4,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17.28125" style="18" bestFit="1" customWidth="1"/>
    <col min="2" max="2" width="9.8515625" style="12" bestFit="1" customWidth="1"/>
    <col min="3" max="3" width="8.8515625" style="12" bestFit="1" customWidth="1"/>
    <col min="4" max="7" width="8.7109375" style="12" customWidth="1"/>
    <col min="8" max="8" width="9.7109375" style="12" bestFit="1" customWidth="1"/>
    <col min="9" max="9" width="10.7109375" style="12" bestFit="1" customWidth="1"/>
    <col min="10" max="10" width="10.421875" style="12" bestFit="1" customWidth="1"/>
    <col min="11" max="11" width="9.7109375" style="12" bestFit="1" customWidth="1"/>
    <col min="12" max="12" width="13.28125" style="12" bestFit="1" customWidth="1"/>
    <col min="13" max="13" width="10.00390625" style="12" bestFit="1" customWidth="1"/>
    <col min="14" max="16384" width="9.140625" style="12" customWidth="1"/>
  </cols>
  <sheetData>
    <row r="1" spans="1:7" ht="13.5">
      <c r="A1" s="25"/>
      <c r="B1" s="54"/>
      <c r="C1" s="45"/>
      <c r="D1" s="105" t="s">
        <v>101</v>
      </c>
      <c r="E1" s="106"/>
      <c r="F1" s="106"/>
      <c r="G1" s="107"/>
    </row>
    <row r="2" spans="1:7" s="27" customFormat="1" ht="13.5">
      <c r="A2" s="26"/>
      <c r="B2" s="49" t="s">
        <v>26</v>
      </c>
      <c r="C2" s="49" t="s">
        <v>26</v>
      </c>
      <c r="D2" s="98" t="s">
        <v>102</v>
      </c>
      <c r="E2" s="112"/>
      <c r="F2" s="112"/>
      <c r="G2" s="99"/>
    </row>
    <row r="3" spans="1:7" s="27" customFormat="1" ht="13.5">
      <c r="A3" s="26"/>
      <c r="B3" s="7" t="s">
        <v>30</v>
      </c>
      <c r="C3" s="7" t="s">
        <v>31</v>
      </c>
      <c r="D3" s="96" t="s">
        <v>103</v>
      </c>
      <c r="E3" s="101"/>
      <c r="F3" s="101"/>
      <c r="G3" s="97"/>
    </row>
    <row r="4" spans="1:7" ht="13.5">
      <c r="A4" s="39"/>
      <c r="B4" s="3" t="s">
        <v>4</v>
      </c>
      <c r="C4" s="2" t="s">
        <v>4</v>
      </c>
      <c r="D4" s="116" t="s">
        <v>104</v>
      </c>
      <c r="E4" s="117"/>
      <c r="F4" s="116" t="s">
        <v>105</v>
      </c>
      <c r="G4" s="117"/>
    </row>
    <row r="5" spans="1:7" s="13" customFormat="1" ht="87.75" customHeight="1" thickBot="1">
      <c r="A5" s="40" t="s">
        <v>16</v>
      </c>
      <c r="B5" s="87" t="s">
        <v>85</v>
      </c>
      <c r="C5" s="4" t="s">
        <v>108</v>
      </c>
      <c r="D5" s="85" t="s">
        <v>98</v>
      </c>
      <c r="E5" s="86" t="s">
        <v>99</v>
      </c>
      <c r="F5" s="85" t="s">
        <v>98</v>
      </c>
      <c r="G5" s="86" t="s">
        <v>99</v>
      </c>
    </row>
    <row r="6" spans="1:7" s="17" customFormat="1" ht="14.25" thickBot="1">
      <c r="A6" s="14"/>
      <c r="B6" s="15"/>
      <c r="C6" s="15"/>
      <c r="D6" s="15"/>
      <c r="E6" s="15"/>
      <c r="F6" s="15"/>
      <c r="G6" s="16"/>
    </row>
    <row r="7" spans="1:7" s="17" customFormat="1" ht="13.5">
      <c r="A7" s="56" t="s">
        <v>52</v>
      </c>
      <c r="B7" s="20">
        <v>99</v>
      </c>
      <c r="C7" s="20">
        <v>95</v>
      </c>
      <c r="D7" s="31">
        <v>79</v>
      </c>
      <c r="E7" s="21">
        <v>29</v>
      </c>
      <c r="F7" s="31">
        <v>63</v>
      </c>
      <c r="G7" s="47">
        <v>49</v>
      </c>
    </row>
    <row r="8" spans="1:7" s="17" customFormat="1" ht="13.5">
      <c r="A8" s="56" t="s">
        <v>53</v>
      </c>
      <c r="B8" s="23">
        <v>168</v>
      </c>
      <c r="C8" s="23">
        <v>168</v>
      </c>
      <c r="D8" s="33">
        <v>157</v>
      </c>
      <c r="E8" s="24">
        <v>28</v>
      </c>
      <c r="F8" s="33">
        <v>127</v>
      </c>
      <c r="G8" s="48">
        <v>55</v>
      </c>
    </row>
    <row r="9" spans="1:7" s="17" customFormat="1" ht="13.5">
      <c r="A9" s="56" t="s">
        <v>54</v>
      </c>
      <c r="B9" s="23">
        <v>313</v>
      </c>
      <c r="C9" s="23">
        <v>311</v>
      </c>
      <c r="D9" s="33">
        <v>289</v>
      </c>
      <c r="E9" s="24">
        <v>47</v>
      </c>
      <c r="F9" s="33">
        <v>234</v>
      </c>
      <c r="G9" s="48">
        <v>105</v>
      </c>
    </row>
    <row r="10" spans="1:7" s="17" customFormat="1" ht="13.5">
      <c r="A10" s="56" t="s">
        <v>55</v>
      </c>
      <c r="B10" s="23">
        <v>421</v>
      </c>
      <c r="C10" s="23">
        <v>420</v>
      </c>
      <c r="D10" s="33">
        <v>380</v>
      </c>
      <c r="E10" s="24">
        <v>74</v>
      </c>
      <c r="F10" s="33">
        <v>322</v>
      </c>
      <c r="G10" s="48">
        <v>132</v>
      </c>
    </row>
    <row r="11" spans="1:7" s="17" customFormat="1" ht="13.5">
      <c r="A11" s="56" t="s">
        <v>56</v>
      </c>
      <c r="B11" s="23">
        <v>310</v>
      </c>
      <c r="C11" s="23">
        <v>310</v>
      </c>
      <c r="D11" s="33">
        <v>276</v>
      </c>
      <c r="E11" s="24">
        <v>46</v>
      </c>
      <c r="F11" s="33">
        <v>218</v>
      </c>
      <c r="G11" s="48">
        <v>110</v>
      </c>
    </row>
    <row r="12" spans="1:7" s="17" customFormat="1" ht="13.5">
      <c r="A12" s="56" t="s">
        <v>57</v>
      </c>
      <c r="B12" s="23">
        <v>357</v>
      </c>
      <c r="C12" s="23">
        <v>361</v>
      </c>
      <c r="D12" s="33">
        <v>323</v>
      </c>
      <c r="E12" s="24">
        <v>64</v>
      </c>
      <c r="F12" s="33">
        <v>231</v>
      </c>
      <c r="G12" s="48">
        <v>150</v>
      </c>
    </row>
    <row r="13" spans="1:7" s="17" customFormat="1" ht="13.5">
      <c r="A13" s="56" t="s">
        <v>58</v>
      </c>
      <c r="B13" s="23">
        <v>85</v>
      </c>
      <c r="C13" s="23">
        <v>84</v>
      </c>
      <c r="D13" s="33">
        <v>72</v>
      </c>
      <c r="E13" s="24">
        <v>25</v>
      </c>
      <c r="F13" s="33">
        <v>61</v>
      </c>
      <c r="G13" s="48">
        <v>36</v>
      </c>
    </row>
    <row r="14" spans="1:7" s="17" customFormat="1" ht="13.5">
      <c r="A14" s="56" t="s">
        <v>59</v>
      </c>
      <c r="B14" s="23">
        <v>195</v>
      </c>
      <c r="C14" s="23">
        <v>193</v>
      </c>
      <c r="D14" s="33">
        <v>171</v>
      </c>
      <c r="E14" s="24">
        <v>34</v>
      </c>
      <c r="F14" s="33">
        <v>144</v>
      </c>
      <c r="G14" s="48">
        <v>59</v>
      </c>
    </row>
    <row r="15" spans="1:7" s="17" customFormat="1" ht="13.5">
      <c r="A15" s="56" t="s">
        <v>60</v>
      </c>
      <c r="B15" s="23">
        <v>64</v>
      </c>
      <c r="C15" s="23">
        <v>64</v>
      </c>
      <c r="D15" s="33">
        <v>58</v>
      </c>
      <c r="E15" s="24">
        <v>5</v>
      </c>
      <c r="F15" s="33">
        <v>57</v>
      </c>
      <c r="G15" s="48">
        <v>5</v>
      </c>
    </row>
    <row r="16" spans="1:7" s="17" customFormat="1" ht="13.5">
      <c r="A16" s="56" t="s">
        <v>61</v>
      </c>
      <c r="B16" s="23">
        <v>27</v>
      </c>
      <c r="C16" s="23">
        <v>28</v>
      </c>
      <c r="D16" s="33">
        <v>24</v>
      </c>
      <c r="E16" s="24">
        <v>6</v>
      </c>
      <c r="F16" s="33">
        <v>24</v>
      </c>
      <c r="G16" s="48">
        <v>6</v>
      </c>
    </row>
    <row r="17" spans="1:7" s="17" customFormat="1" ht="13.5">
      <c r="A17" s="56" t="s">
        <v>62</v>
      </c>
      <c r="B17" s="23">
        <v>380</v>
      </c>
      <c r="C17" s="23">
        <v>378</v>
      </c>
      <c r="D17" s="33">
        <v>359</v>
      </c>
      <c r="E17" s="24">
        <v>52</v>
      </c>
      <c r="F17" s="33">
        <v>321</v>
      </c>
      <c r="G17" s="48">
        <v>90</v>
      </c>
    </row>
    <row r="18" spans="1:7" s="17" customFormat="1" ht="13.5">
      <c r="A18" s="56" t="s">
        <v>63</v>
      </c>
      <c r="B18" s="23">
        <v>64</v>
      </c>
      <c r="C18" s="23">
        <v>63</v>
      </c>
      <c r="D18" s="33">
        <v>55</v>
      </c>
      <c r="E18" s="24">
        <v>7</v>
      </c>
      <c r="F18" s="33">
        <v>55</v>
      </c>
      <c r="G18" s="48">
        <v>5</v>
      </c>
    </row>
    <row r="19" spans="1:7" s="17" customFormat="1" ht="13.5">
      <c r="A19" s="56" t="s">
        <v>64</v>
      </c>
      <c r="B19" s="23">
        <v>313</v>
      </c>
      <c r="C19" s="23">
        <v>310</v>
      </c>
      <c r="D19" s="33">
        <v>281</v>
      </c>
      <c r="E19" s="24">
        <v>44</v>
      </c>
      <c r="F19" s="33">
        <v>219</v>
      </c>
      <c r="G19" s="48">
        <v>111</v>
      </c>
    </row>
    <row r="20" spans="1:7" s="17" customFormat="1" ht="13.5">
      <c r="A20" s="56" t="s">
        <v>65</v>
      </c>
      <c r="B20" s="23">
        <v>64</v>
      </c>
      <c r="C20" s="23">
        <v>64</v>
      </c>
      <c r="D20" s="33">
        <v>59</v>
      </c>
      <c r="E20" s="24">
        <v>0</v>
      </c>
      <c r="F20" s="33">
        <v>57</v>
      </c>
      <c r="G20" s="48">
        <v>1</v>
      </c>
    </row>
    <row r="21" spans="1:7" s="17" customFormat="1" ht="13.5">
      <c r="A21" s="56" t="s">
        <v>66</v>
      </c>
      <c r="B21" s="23">
        <v>123</v>
      </c>
      <c r="C21" s="23">
        <v>120</v>
      </c>
      <c r="D21" s="33">
        <v>112</v>
      </c>
      <c r="E21" s="24">
        <v>13</v>
      </c>
      <c r="F21" s="33">
        <v>107</v>
      </c>
      <c r="G21" s="48">
        <v>18</v>
      </c>
    </row>
    <row r="22" spans="1:7" s="17" customFormat="1" ht="13.5">
      <c r="A22" s="56" t="s">
        <v>67</v>
      </c>
      <c r="B22" s="23">
        <v>152</v>
      </c>
      <c r="C22" s="23">
        <v>152</v>
      </c>
      <c r="D22" s="33">
        <v>123</v>
      </c>
      <c r="E22" s="24">
        <v>18</v>
      </c>
      <c r="F22" s="33">
        <v>113</v>
      </c>
      <c r="G22" s="48">
        <v>26</v>
      </c>
    </row>
    <row r="23" spans="1:7" s="17" customFormat="1" ht="13.5">
      <c r="A23" s="56" t="s">
        <v>68</v>
      </c>
      <c r="B23" s="23">
        <v>155</v>
      </c>
      <c r="C23" s="23">
        <v>160</v>
      </c>
      <c r="D23" s="33">
        <v>132</v>
      </c>
      <c r="E23" s="24">
        <v>28</v>
      </c>
      <c r="F23" s="33">
        <v>113</v>
      </c>
      <c r="G23" s="48">
        <v>46</v>
      </c>
    </row>
    <row r="24" spans="1:7" s="17" customFormat="1" ht="13.5">
      <c r="A24" s="56" t="s">
        <v>69</v>
      </c>
      <c r="B24" s="23">
        <v>220</v>
      </c>
      <c r="C24" s="23">
        <v>218</v>
      </c>
      <c r="D24" s="33">
        <v>189</v>
      </c>
      <c r="E24" s="24">
        <v>35</v>
      </c>
      <c r="F24" s="33">
        <v>170</v>
      </c>
      <c r="G24" s="48">
        <v>55</v>
      </c>
    </row>
    <row r="25" spans="1:7" s="17" customFormat="1" ht="13.5">
      <c r="A25" s="56" t="s">
        <v>70</v>
      </c>
      <c r="B25" s="23">
        <v>36</v>
      </c>
      <c r="C25" s="23">
        <v>37</v>
      </c>
      <c r="D25" s="33">
        <v>33</v>
      </c>
      <c r="E25" s="24">
        <v>8</v>
      </c>
      <c r="F25" s="33">
        <v>33</v>
      </c>
      <c r="G25" s="48">
        <v>8</v>
      </c>
    </row>
    <row r="26" spans="1:7" s="17" customFormat="1" ht="13.5">
      <c r="A26" s="56" t="s">
        <v>71</v>
      </c>
      <c r="B26" s="23">
        <v>179</v>
      </c>
      <c r="C26" s="23">
        <v>182</v>
      </c>
      <c r="D26" s="36">
        <v>164</v>
      </c>
      <c r="E26" s="78">
        <v>22</v>
      </c>
      <c r="F26" s="36">
        <v>140</v>
      </c>
      <c r="G26" s="79">
        <v>50</v>
      </c>
    </row>
    <row r="27" spans="1:7" s="17" customFormat="1" ht="13.5">
      <c r="A27" s="56" t="s">
        <v>72</v>
      </c>
      <c r="B27" s="23">
        <v>338</v>
      </c>
      <c r="C27" s="23">
        <v>329</v>
      </c>
      <c r="D27" s="36">
        <v>293</v>
      </c>
      <c r="E27" s="78">
        <v>47</v>
      </c>
      <c r="F27" s="36">
        <v>239</v>
      </c>
      <c r="G27" s="79">
        <v>101</v>
      </c>
    </row>
    <row r="28" spans="1:7" s="35" customFormat="1" ht="13.5">
      <c r="A28" s="56" t="s">
        <v>114</v>
      </c>
      <c r="B28" s="23">
        <v>395</v>
      </c>
      <c r="C28" s="23">
        <v>389</v>
      </c>
      <c r="D28" s="36">
        <v>355</v>
      </c>
      <c r="E28" s="78">
        <v>39</v>
      </c>
      <c r="F28" s="36">
        <v>261</v>
      </c>
      <c r="G28" s="79">
        <v>132</v>
      </c>
    </row>
    <row r="29" spans="1:7" ht="13.5">
      <c r="A29" s="56" t="s">
        <v>73</v>
      </c>
      <c r="B29" s="23">
        <v>30</v>
      </c>
      <c r="C29" s="23">
        <v>29</v>
      </c>
      <c r="D29" s="36">
        <v>29</v>
      </c>
      <c r="E29" s="78">
        <v>0</v>
      </c>
      <c r="F29" s="36">
        <v>28</v>
      </c>
      <c r="G29" s="79">
        <v>0</v>
      </c>
    </row>
    <row r="30" spans="1:7" ht="13.5">
      <c r="A30" s="56" t="s">
        <v>74</v>
      </c>
      <c r="B30" s="51">
        <v>308</v>
      </c>
      <c r="C30" s="23">
        <v>304</v>
      </c>
      <c r="D30" s="63">
        <v>287</v>
      </c>
      <c r="E30" s="78">
        <v>42</v>
      </c>
      <c r="F30" s="63">
        <v>224</v>
      </c>
      <c r="G30" s="80">
        <v>101</v>
      </c>
    </row>
    <row r="31" spans="1:7" ht="13.5">
      <c r="A31" s="56" t="s">
        <v>75</v>
      </c>
      <c r="B31" s="51">
        <v>133</v>
      </c>
      <c r="C31" s="23">
        <v>132</v>
      </c>
      <c r="D31" s="61">
        <v>121</v>
      </c>
      <c r="E31" s="62">
        <v>18</v>
      </c>
      <c r="F31" s="61">
        <v>88</v>
      </c>
      <c r="G31" s="81">
        <v>52</v>
      </c>
    </row>
    <row r="32" spans="1:7" ht="13.5">
      <c r="A32" s="8" t="s">
        <v>0</v>
      </c>
      <c r="B32" s="19">
        <f aca="true" t="shared" si="0" ref="B32:G32">SUM(B7:B31)</f>
        <v>4929</v>
      </c>
      <c r="C32" s="19">
        <f t="shared" si="0"/>
        <v>4901</v>
      </c>
      <c r="D32" s="55">
        <f t="shared" si="0"/>
        <v>4421</v>
      </c>
      <c r="E32" s="19">
        <f t="shared" si="0"/>
        <v>731</v>
      </c>
      <c r="F32" s="19">
        <f t="shared" si="0"/>
        <v>3649</v>
      </c>
      <c r="G32" s="19">
        <f t="shared" si="0"/>
        <v>1503</v>
      </c>
    </row>
  </sheetData>
  <sheetProtection selectLockedCells="1"/>
  <mergeCells count="5">
    <mergeCell ref="D1:G1"/>
    <mergeCell ref="D2:G2"/>
    <mergeCell ref="D3:G3"/>
    <mergeCell ref="D4:E4"/>
    <mergeCell ref="F4:G4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&amp;C&amp;"Helv,Bold"CASSIA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2014-11-07T22:27:20Z</cp:lastPrinted>
  <dcterms:created xsi:type="dcterms:W3CDTF">1998-04-10T16:02:13Z</dcterms:created>
  <dcterms:modified xsi:type="dcterms:W3CDTF">2014-11-10T22:57:45Z</dcterms:modified>
  <cp:category/>
  <cp:version/>
  <cp:contentType/>
  <cp:contentStatus/>
</cp:coreProperties>
</file>