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7536" tabRatio="599" activeTab="3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County" sheetId="5" r:id="rId5"/>
  </sheets>
  <definedNames>
    <definedName name="_xlnm.Print_Titles" localSheetId="1">'Gov - St Cont'!$A:$A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<sst xmlns="http://schemas.openxmlformats.org/spreadsheetml/2006/main" count="183" uniqueCount="99">
  <si>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</si>
  <si>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</si>
  <si>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</si>
  <si>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</si>
  <si>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</si>
  <si>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</si>
  <si>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</si>
  <si>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</si>
  <si>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</si>
  <si>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</si>
  <si>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</si>
  <si>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</si>
  <si>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</si>
  <si>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</si>
  <si>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</si>
  <si>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</si>
  <si>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</si>
  <si>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</si>
  <si>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</si>
  <si>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</si>
  <si>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</si>
  <si>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</si>
  <si>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</si>
  <si>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</si>
  <si>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</si>
  <si>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</si>
  <si>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</si>
  <si>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</si>
  <si>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</si>
  <si>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</si>
  <si>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</si>
  <si>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</si>
  <si>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</si>
  <si>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</si>
  <si>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</si>
  <si>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</si>
  <si>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</si>
  <si>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DISTRICT 1</t>
  </si>
  <si>
    <t>Raul R. Labrador</t>
  </si>
  <si>
    <t>Lawerence E. Denney</t>
  </si>
  <si>
    <t>UNITED STATES</t>
  </si>
  <si>
    <t>SENATOR</t>
  </si>
  <si>
    <t>REPRESENTATIVE</t>
  </si>
  <si>
    <t>Nels Mitchell</t>
  </si>
  <si>
    <t>Jim Risch</t>
  </si>
  <si>
    <t>Shirley G. Ringo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</si>
  <si>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</si>
  <si>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</si>
  <si>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</si>
  <si>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</si>
  <si>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</si>
  <si>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</si>
  <si>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</si>
  <si>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</si>
  <si>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</si>
  <si>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Nezperce 001</t>
  </si>
  <si>
    <t>West Kamiah 002</t>
  </si>
  <si>
    <t>East Kamiah 003</t>
  </si>
  <si>
    <t>Craigmont 004</t>
  </si>
  <si>
    <t>Winchester 005</t>
  </si>
  <si>
    <t>Mohler 007</t>
  </si>
  <si>
    <t>Slickpoo 008</t>
  </si>
  <si>
    <t>LEGISLATIVE DIST 6</t>
  </si>
  <si>
    <t>Pete Gertonson</t>
  </si>
  <si>
    <t>Dan Johnson</t>
  </si>
  <si>
    <t>Dan Rudolph</t>
  </si>
  <si>
    <t>Thyra K. Stevenson</t>
  </si>
  <si>
    <t>John Rusche</t>
  </si>
  <si>
    <t>Pauline K. Malone</t>
  </si>
  <si>
    <t>Greg Johnson</t>
  </si>
  <si>
    <t>Carroll A. Keith</t>
  </si>
  <si>
    <t>Michelle A. Lyons</t>
  </si>
  <si>
    <t>Lisa Winner</t>
  </si>
  <si>
    <t>Shelley Brian</t>
  </si>
  <si>
    <t>Perry Larson</t>
  </si>
  <si>
    <t>Reubens 006</t>
  </si>
  <si>
    <t>Mike Kingsley</t>
  </si>
  <si>
    <t>John T. Bujak</t>
  </si>
  <si>
    <t>Steve Pankey</t>
  </si>
  <si>
    <t>Pro-Life</t>
  </si>
  <si>
    <t>Kurt M. Wertzbaugher</t>
  </si>
  <si>
    <t>Larry Allen White</t>
  </si>
  <si>
    <t>David Hartigan</t>
  </si>
  <si>
    <t>LIB</t>
  </si>
  <si>
    <t>IND</t>
  </si>
  <si>
    <t>CON</t>
  </si>
  <si>
    <t>Marcus Bradley Ellis</t>
  </si>
  <si>
    <t>Paul Venable</t>
  </si>
  <si>
    <t>YES</t>
  </si>
  <si>
    <t>NO</t>
  </si>
  <si>
    <t>H.J.R. 2</t>
  </si>
  <si>
    <t>Jill Humble</t>
  </si>
  <si>
    <t>W/I</t>
  </si>
  <si>
    <t xml:space="preserve">CONSTITUTIONAL </t>
  </si>
  <si>
    <t xml:space="preserve"> AMENDMENT</t>
  </si>
  <si>
    <t>Walt Bayes</t>
  </si>
  <si>
    <t>Total # absentee ballots cast</t>
  </si>
  <si>
    <t xml:space="preserve">Vergial  Grant </t>
  </si>
  <si>
    <t>Reed McCandless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</si>
</sst>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/>
    </xf>
    <xf numFmtId="164" fontId="6" fillId="0" borderId="41" xfId="0" applyNumberFormat="1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 horizontal="center" vertical="center" textRotation="90"/>
      <protection/>
    </xf>
    <xf numFmtId="0" fontId="6" fillId="0" borderId="46" xfId="0" applyFont="1" applyFill="1" applyBorder="1" applyAlignment="1" applyProtection="1">
      <alignment horizontal="center" vertical="center" textRotation="90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G15" sqref="G15:L15"/>
    </sheetView>
  </sheetViews>
  <sheetFormatPr defaultColWidth="9.140625" defaultRowHeight="12.75"/>
  <cols>
    <col min="1" max="1" width="13.28125" style="15" bestFit="1" customWidth="1"/>
    <col min="2" max="3" width="8.7109375" style="15" customWidth="1"/>
    <col min="4" max="6" width="8.7109375" style="31" customWidth="1"/>
    <col min="7" max="12" width="8.7109375" style="9" customWidth="1"/>
    <col min="13" max="16384" width="9.140625" style="9" customWidth="1"/>
  </cols>
  <sheetData>
    <row r="1" spans="1:12" ht="13.5">
      <c r="A1" s="22"/>
      <c r="B1" s="92"/>
      <c r="C1" s="94"/>
      <c r="D1" s="89" t="s">
        <v>40</v>
      </c>
      <c r="E1" s="89"/>
      <c r="F1" s="89"/>
      <c r="G1" s="92"/>
      <c r="H1" s="93"/>
      <c r="I1" s="93"/>
      <c r="J1" s="93"/>
      <c r="K1" s="93"/>
      <c r="L1" s="94"/>
    </row>
    <row r="2" spans="1:12" s="24" customFormat="1" ht="13.5">
      <c r="A2" s="23"/>
      <c r="B2" s="87" t="s">
        <v>40</v>
      </c>
      <c r="C2" s="88"/>
      <c r="D2" s="87" t="s">
        <v>42</v>
      </c>
      <c r="E2" s="90"/>
      <c r="F2" s="88"/>
      <c r="G2" s="95"/>
      <c r="H2" s="96"/>
      <c r="I2" s="96"/>
      <c r="J2" s="96"/>
      <c r="K2" s="96"/>
      <c r="L2" s="97"/>
    </row>
    <row r="3" spans="1:12" s="24" customFormat="1" ht="13.5">
      <c r="A3" s="25"/>
      <c r="B3" s="85" t="s">
        <v>41</v>
      </c>
      <c r="C3" s="86"/>
      <c r="D3" s="85" t="s">
        <v>37</v>
      </c>
      <c r="E3" s="91"/>
      <c r="F3" s="86"/>
      <c r="G3" s="85" t="s">
        <v>2</v>
      </c>
      <c r="H3" s="91"/>
      <c r="I3" s="91"/>
      <c r="J3" s="91"/>
      <c r="K3" s="91"/>
      <c r="L3" s="86"/>
    </row>
    <row r="4" spans="1:12" ht="13.5" customHeight="1">
      <c r="A4" s="26"/>
      <c r="B4" s="2" t="s">
        <v>3</v>
      </c>
      <c r="C4" s="2" t="s">
        <v>4</v>
      </c>
      <c r="D4" s="2" t="s">
        <v>4</v>
      </c>
      <c r="E4" s="2" t="s">
        <v>3</v>
      </c>
      <c r="F4" s="2" t="s">
        <v>92</v>
      </c>
      <c r="G4" s="2" t="s">
        <v>3</v>
      </c>
      <c r="H4" s="2" t="s">
        <v>83</v>
      </c>
      <c r="I4" s="2" t="s">
        <v>84</v>
      </c>
      <c r="J4" s="2" t="s">
        <v>4</v>
      </c>
      <c r="K4" s="2" t="s">
        <v>85</v>
      </c>
      <c r="L4" s="2" t="s">
        <v>84</v>
      </c>
    </row>
    <row r="5" spans="1:12" s="10" customFormat="1" ht="87.75" customHeight="1" thickBot="1">
      <c r="A5" s="27" t="s">
        <v>16</v>
      </c>
      <c r="B5" s="6" t="s">
        <v>43</v>
      </c>
      <c r="C5" s="6" t="s">
        <v>44</v>
      </c>
      <c r="D5" s="6" t="s">
        <v>38</v>
      </c>
      <c r="E5" s="6" t="s">
        <v>45</v>
      </c>
      <c r="F5" s="6" t="s">
        <v>98</v>
      </c>
      <c r="G5" s="6" t="s">
        <v>46</v>
      </c>
      <c r="H5" s="6" t="s">
        <v>77</v>
      </c>
      <c r="I5" s="6" t="s">
        <v>91</v>
      </c>
      <c r="J5" s="6" t="s">
        <v>32</v>
      </c>
      <c r="K5" s="6" t="s">
        <v>78</v>
      </c>
      <c r="L5" s="6" t="s">
        <v>79</v>
      </c>
    </row>
    <row r="6" spans="1:12" s="14" customFormat="1" ht="14.25" thickBot="1">
      <c r="A6" s="11"/>
      <c r="B6" s="37"/>
      <c r="C6" s="37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55</v>
      </c>
      <c r="B7" s="52">
        <v>87</v>
      </c>
      <c r="C7" s="55">
        <v>191</v>
      </c>
      <c r="D7" s="28">
        <v>166</v>
      </c>
      <c r="E7" s="70">
        <v>111</v>
      </c>
      <c r="F7" s="18">
        <v>0</v>
      </c>
      <c r="G7" s="28">
        <v>112</v>
      </c>
      <c r="H7" s="59">
        <v>14</v>
      </c>
      <c r="I7" s="59">
        <v>8</v>
      </c>
      <c r="J7" s="59">
        <v>140</v>
      </c>
      <c r="K7" s="59">
        <v>8</v>
      </c>
      <c r="L7" s="18">
        <v>2</v>
      </c>
    </row>
    <row r="8" spans="1:12" s="14" customFormat="1" ht="13.5">
      <c r="A8" s="1" t="s">
        <v>56</v>
      </c>
      <c r="B8" s="54">
        <v>71</v>
      </c>
      <c r="C8" s="56">
        <v>242</v>
      </c>
      <c r="D8" s="29">
        <v>214</v>
      </c>
      <c r="E8" s="71">
        <v>98</v>
      </c>
      <c r="F8" s="21">
        <v>0</v>
      </c>
      <c r="G8" s="29">
        <v>104</v>
      </c>
      <c r="H8" s="60">
        <v>9</v>
      </c>
      <c r="I8" s="60">
        <v>5</v>
      </c>
      <c r="J8" s="60">
        <v>177</v>
      </c>
      <c r="K8" s="60">
        <v>18</v>
      </c>
      <c r="L8" s="21">
        <v>2</v>
      </c>
    </row>
    <row r="9" spans="1:12" s="14" customFormat="1" ht="13.5">
      <c r="A9" s="1" t="s">
        <v>57</v>
      </c>
      <c r="B9" s="54">
        <v>11</v>
      </c>
      <c r="C9" s="56">
        <v>67</v>
      </c>
      <c r="D9" s="29">
        <v>61</v>
      </c>
      <c r="E9" s="71">
        <v>17</v>
      </c>
      <c r="F9" s="21">
        <v>0</v>
      </c>
      <c r="G9" s="29">
        <v>17</v>
      </c>
      <c r="H9" s="60">
        <v>4</v>
      </c>
      <c r="I9" s="60">
        <v>4</v>
      </c>
      <c r="J9" s="60">
        <v>48</v>
      </c>
      <c r="K9" s="60">
        <v>6</v>
      </c>
      <c r="L9" s="21">
        <v>1</v>
      </c>
    </row>
    <row r="10" spans="1:12" s="14" customFormat="1" ht="13.5">
      <c r="A10" s="1" t="s">
        <v>58</v>
      </c>
      <c r="B10" s="54">
        <v>75</v>
      </c>
      <c r="C10" s="56">
        <v>185</v>
      </c>
      <c r="D10" s="29">
        <v>172</v>
      </c>
      <c r="E10" s="71">
        <v>88</v>
      </c>
      <c r="F10" s="21">
        <v>0</v>
      </c>
      <c r="G10" s="29">
        <v>91</v>
      </c>
      <c r="H10" s="60">
        <v>3</v>
      </c>
      <c r="I10" s="60">
        <v>6</v>
      </c>
      <c r="J10" s="60">
        <v>153</v>
      </c>
      <c r="K10" s="60">
        <v>4</v>
      </c>
      <c r="L10" s="21">
        <v>3</v>
      </c>
    </row>
    <row r="11" spans="1:12" s="14" customFormat="1" ht="13.5">
      <c r="A11" s="1" t="s">
        <v>59</v>
      </c>
      <c r="B11" s="54">
        <v>47</v>
      </c>
      <c r="C11" s="56">
        <v>159</v>
      </c>
      <c r="D11" s="29">
        <v>133</v>
      </c>
      <c r="E11" s="71">
        <v>71</v>
      </c>
      <c r="F11" s="21">
        <v>0</v>
      </c>
      <c r="G11" s="29">
        <v>70</v>
      </c>
      <c r="H11" s="60">
        <v>8</v>
      </c>
      <c r="I11" s="60">
        <v>7</v>
      </c>
      <c r="J11" s="60">
        <v>116</v>
      </c>
      <c r="K11" s="60">
        <v>6</v>
      </c>
      <c r="L11" s="21">
        <v>4</v>
      </c>
    </row>
    <row r="12" spans="1:12" s="14" customFormat="1" ht="13.5">
      <c r="A12" s="1" t="s">
        <v>75</v>
      </c>
      <c r="B12" s="54">
        <v>8</v>
      </c>
      <c r="C12" s="56">
        <v>20</v>
      </c>
      <c r="D12" s="29">
        <v>18</v>
      </c>
      <c r="E12" s="71">
        <v>10</v>
      </c>
      <c r="F12" s="21">
        <v>0</v>
      </c>
      <c r="G12" s="29">
        <v>15</v>
      </c>
      <c r="H12" s="60">
        <v>1</v>
      </c>
      <c r="I12" s="60">
        <v>0</v>
      </c>
      <c r="J12" s="60">
        <v>11</v>
      </c>
      <c r="K12" s="60">
        <v>0</v>
      </c>
      <c r="L12" s="21">
        <v>0</v>
      </c>
    </row>
    <row r="13" spans="1:12" s="14" customFormat="1" ht="13.5">
      <c r="A13" s="1" t="s">
        <v>60</v>
      </c>
      <c r="B13" s="54">
        <v>5</v>
      </c>
      <c r="C13" s="56">
        <v>26</v>
      </c>
      <c r="D13" s="29">
        <v>24</v>
      </c>
      <c r="E13" s="71">
        <v>6</v>
      </c>
      <c r="F13" s="21">
        <v>0</v>
      </c>
      <c r="G13" s="29">
        <v>16</v>
      </c>
      <c r="H13" s="60">
        <v>0</v>
      </c>
      <c r="I13" s="60">
        <v>0</v>
      </c>
      <c r="J13" s="60">
        <v>15</v>
      </c>
      <c r="K13" s="60">
        <v>0</v>
      </c>
      <c r="L13" s="21">
        <v>0</v>
      </c>
    </row>
    <row r="14" spans="1:12" s="14" customFormat="1" ht="13.5">
      <c r="A14" s="1" t="s">
        <v>61</v>
      </c>
      <c r="B14" s="57">
        <v>3</v>
      </c>
      <c r="C14" s="58">
        <v>3</v>
      </c>
      <c r="D14" s="39">
        <v>2</v>
      </c>
      <c r="E14" s="72">
        <v>3</v>
      </c>
      <c r="F14" s="50">
        <v>0</v>
      </c>
      <c r="G14" s="39">
        <v>3</v>
      </c>
      <c r="H14" s="61">
        <v>0</v>
      </c>
      <c r="I14" s="61">
        <v>0</v>
      </c>
      <c r="J14" s="61">
        <v>2</v>
      </c>
      <c r="K14" s="61">
        <v>0</v>
      </c>
      <c r="L14" s="50">
        <v>1</v>
      </c>
    </row>
    <row r="15" spans="1:12" ht="13.5">
      <c r="A15" s="8" t="s">
        <v>0</v>
      </c>
      <c r="B15" s="16">
        <f>SUM(B7:B14)</f>
        <v>307</v>
      </c>
      <c r="C15" s="16">
        <f>SUM(C7:C14)</f>
        <v>893</v>
      </c>
      <c r="D15" s="16">
        <f>SUM(D7:D14)</f>
        <v>790</v>
      </c>
      <c r="E15" s="16">
        <f>SUM(E7:E14)</f>
        <v>404</v>
      </c>
      <c r="F15" s="16">
        <f>SUM(F7:F14)</f>
        <v>0</v>
      </c>
      <c r="G15" s="16">
        <f aca="true" t="shared" si="0" ref="G15:L15">SUM(G7:G14)</f>
        <v>428</v>
      </c>
      <c r="H15" s="16">
        <f t="shared" si="0"/>
        <v>39</v>
      </c>
      <c r="I15" s="16">
        <f t="shared" si="0"/>
        <v>30</v>
      </c>
      <c r="J15" s="16">
        <f t="shared" si="0"/>
        <v>662</v>
      </c>
      <c r="K15" s="16">
        <f>SUM(K7:K14)</f>
        <v>42</v>
      </c>
      <c r="L15" s="16">
        <f t="shared" si="0"/>
        <v>13</v>
      </c>
    </row>
    <row r="16" spans="1:6" ht="13.5">
      <c r="A16" s="30"/>
      <c r="B16" s="40"/>
      <c r="C16" s="40"/>
      <c r="D16" s="40"/>
      <c r="E16" s="40"/>
      <c r="F16" s="40"/>
    </row>
  </sheetData>
  <sheetProtection selectLockedCells="1"/>
  <mergeCells count="9">
    <mergeCell ref="B3:C3"/>
    <mergeCell ref="B2:C2"/>
    <mergeCell ref="D1:F1"/>
    <mergeCell ref="D2:F2"/>
    <mergeCell ref="D3:F3"/>
    <mergeCell ref="G1:L1"/>
    <mergeCell ref="G2:L2"/>
    <mergeCell ref="G3:L3"/>
    <mergeCell ref="B1:C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G15" sqref="G15:L15"/>
    </sheetView>
  </sheetViews>
  <sheetFormatPr defaultColWidth="9.140625" defaultRowHeight="12.75"/>
  <cols>
    <col min="1" max="1" width="13.28125" style="15" bestFit="1" customWidth="1"/>
    <col min="2" max="6" width="8.7109375" style="9" customWidth="1"/>
    <col min="7" max="11" width="8.7109375" style="31" customWidth="1"/>
    <col min="12" max="12" width="11.7109375" style="9" bestFit="1" customWidth="1"/>
    <col min="13" max="16384" width="9.140625" style="9" customWidth="1"/>
  </cols>
  <sheetData>
    <row r="1" spans="1:12" ht="13.5">
      <c r="A1" s="22"/>
      <c r="B1" s="92"/>
      <c r="C1" s="93"/>
      <c r="D1" s="93"/>
      <c r="E1" s="93"/>
      <c r="F1" s="94"/>
      <c r="G1" s="98"/>
      <c r="H1" s="99"/>
      <c r="I1" s="100"/>
      <c r="J1" s="98"/>
      <c r="K1" s="99"/>
      <c r="L1" s="68"/>
    </row>
    <row r="2" spans="1:12" s="24" customFormat="1" ht="13.5">
      <c r="A2" s="23"/>
      <c r="B2" s="95"/>
      <c r="C2" s="96"/>
      <c r="D2" s="96"/>
      <c r="E2" s="96"/>
      <c r="F2" s="97"/>
      <c r="G2" s="87" t="s">
        <v>1</v>
      </c>
      <c r="H2" s="90"/>
      <c r="I2" s="88"/>
      <c r="J2" s="87" t="s">
        <v>5</v>
      </c>
      <c r="K2" s="88"/>
      <c r="L2" s="38" t="s">
        <v>6</v>
      </c>
    </row>
    <row r="3" spans="1:12" s="24" customFormat="1" ht="13.5">
      <c r="A3" s="25"/>
      <c r="B3" s="85" t="s">
        <v>2</v>
      </c>
      <c r="C3" s="91"/>
      <c r="D3" s="91"/>
      <c r="E3" s="91"/>
      <c r="F3" s="86"/>
      <c r="G3" s="85" t="s">
        <v>2</v>
      </c>
      <c r="H3" s="91"/>
      <c r="I3" s="86"/>
      <c r="J3" s="85" t="s">
        <v>9</v>
      </c>
      <c r="K3" s="91"/>
      <c r="L3" s="7" t="s">
        <v>10</v>
      </c>
    </row>
    <row r="4" spans="1:12" ht="13.5" customHeight="1">
      <c r="A4" s="26"/>
      <c r="B4" s="2" t="s">
        <v>92</v>
      </c>
      <c r="C4" s="2" t="s">
        <v>92</v>
      </c>
      <c r="D4" s="2" t="s">
        <v>92</v>
      </c>
      <c r="E4" s="2" t="s">
        <v>92</v>
      </c>
      <c r="F4" s="2" t="s">
        <v>92</v>
      </c>
      <c r="G4" s="2" t="s">
        <v>85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0" customFormat="1" ht="87.75" customHeight="1" thickBot="1">
      <c r="A5" s="27" t="s">
        <v>16</v>
      </c>
      <c r="B5" s="6" t="s">
        <v>95</v>
      </c>
      <c r="C5" s="6" t="s">
        <v>86</v>
      </c>
      <c r="D5" s="6" t="s">
        <v>87</v>
      </c>
      <c r="E5" s="6" t="s">
        <v>80</v>
      </c>
      <c r="F5" s="6" t="s">
        <v>81</v>
      </c>
      <c r="G5" s="6" t="s">
        <v>82</v>
      </c>
      <c r="H5" s="6" t="s">
        <v>33</v>
      </c>
      <c r="I5" s="6" t="s">
        <v>47</v>
      </c>
      <c r="J5" s="4" t="s">
        <v>39</v>
      </c>
      <c r="K5" s="4" t="s">
        <v>54</v>
      </c>
      <c r="L5" s="4" t="s">
        <v>48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55</v>
      </c>
      <c r="B7" s="28">
        <v>0</v>
      </c>
      <c r="C7" s="59">
        <v>0</v>
      </c>
      <c r="D7" s="59">
        <v>0</v>
      </c>
      <c r="E7" s="59">
        <v>0</v>
      </c>
      <c r="F7" s="18">
        <v>0</v>
      </c>
      <c r="G7" s="28">
        <v>19</v>
      </c>
      <c r="H7" s="59">
        <v>175</v>
      </c>
      <c r="I7" s="18">
        <v>81</v>
      </c>
      <c r="J7" s="28">
        <v>156</v>
      </c>
      <c r="K7" s="18">
        <v>114</v>
      </c>
      <c r="L7" s="17">
        <v>224</v>
      </c>
    </row>
    <row r="8" spans="1:12" s="14" customFormat="1" ht="13.5">
      <c r="A8" s="1" t="s">
        <v>56</v>
      </c>
      <c r="B8" s="29">
        <v>0</v>
      </c>
      <c r="C8" s="60">
        <v>0</v>
      </c>
      <c r="D8" s="60">
        <v>0</v>
      </c>
      <c r="E8" s="60">
        <v>0</v>
      </c>
      <c r="F8" s="21">
        <v>0</v>
      </c>
      <c r="G8" s="29">
        <v>15</v>
      </c>
      <c r="H8" s="60">
        <v>222</v>
      </c>
      <c r="I8" s="21">
        <v>75</v>
      </c>
      <c r="J8" s="29">
        <v>221</v>
      </c>
      <c r="K8" s="21">
        <v>91</v>
      </c>
      <c r="L8" s="20">
        <v>273</v>
      </c>
    </row>
    <row r="9" spans="1:12" s="14" customFormat="1" ht="13.5">
      <c r="A9" s="1" t="s">
        <v>57</v>
      </c>
      <c r="B9" s="29">
        <v>0</v>
      </c>
      <c r="C9" s="60">
        <v>0</v>
      </c>
      <c r="D9" s="60">
        <v>0</v>
      </c>
      <c r="E9" s="60">
        <v>0</v>
      </c>
      <c r="F9" s="21">
        <v>0</v>
      </c>
      <c r="G9" s="29">
        <v>3</v>
      </c>
      <c r="H9" s="60">
        <v>60</v>
      </c>
      <c r="I9" s="21">
        <v>14</v>
      </c>
      <c r="J9" s="29">
        <v>64</v>
      </c>
      <c r="K9" s="21">
        <v>14</v>
      </c>
      <c r="L9" s="20">
        <v>68</v>
      </c>
    </row>
    <row r="10" spans="1:12" s="14" customFormat="1" ht="13.5">
      <c r="A10" s="1" t="s">
        <v>58</v>
      </c>
      <c r="B10" s="29">
        <v>0</v>
      </c>
      <c r="C10" s="60">
        <v>0</v>
      </c>
      <c r="D10" s="60">
        <v>0</v>
      </c>
      <c r="E10" s="60">
        <v>0</v>
      </c>
      <c r="F10" s="21">
        <v>0</v>
      </c>
      <c r="G10" s="29">
        <v>9</v>
      </c>
      <c r="H10" s="60">
        <v>179</v>
      </c>
      <c r="I10" s="21">
        <v>67</v>
      </c>
      <c r="J10" s="29">
        <v>164</v>
      </c>
      <c r="K10" s="21">
        <v>89</v>
      </c>
      <c r="L10" s="20">
        <v>218</v>
      </c>
    </row>
    <row r="11" spans="1:12" s="14" customFormat="1" ht="13.5">
      <c r="A11" s="1" t="s">
        <v>59</v>
      </c>
      <c r="B11" s="29">
        <v>0</v>
      </c>
      <c r="C11" s="60">
        <v>0</v>
      </c>
      <c r="D11" s="60">
        <v>0</v>
      </c>
      <c r="E11" s="60">
        <v>0</v>
      </c>
      <c r="F11" s="21">
        <v>0</v>
      </c>
      <c r="G11" s="29">
        <v>14</v>
      </c>
      <c r="H11" s="60">
        <v>147</v>
      </c>
      <c r="I11" s="21">
        <v>42</v>
      </c>
      <c r="J11" s="29">
        <v>132</v>
      </c>
      <c r="K11" s="21">
        <v>68</v>
      </c>
      <c r="L11" s="20">
        <v>183</v>
      </c>
    </row>
    <row r="12" spans="1:12" s="14" customFormat="1" ht="13.5">
      <c r="A12" s="1" t="s">
        <v>75</v>
      </c>
      <c r="B12" s="29">
        <v>0</v>
      </c>
      <c r="C12" s="60">
        <v>0</v>
      </c>
      <c r="D12" s="60">
        <v>0</v>
      </c>
      <c r="E12" s="60">
        <v>0</v>
      </c>
      <c r="F12" s="21">
        <v>0</v>
      </c>
      <c r="G12" s="29">
        <v>1</v>
      </c>
      <c r="H12" s="60">
        <v>20</v>
      </c>
      <c r="I12" s="21">
        <v>6</v>
      </c>
      <c r="J12" s="29">
        <v>21</v>
      </c>
      <c r="K12" s="21">
        <v>6</v>
      </c>
      <c r="L12" s="20">
        <v>22</v>
      </c>
    </row>
    <row r="13" spans="1:12" s="14" customFormat="1" ht="13.5">
      <c r="A13" s="1" t="s">
        <v>60</v>
      </c>
      <c r="B13" s="29">
        <v>0</v>
      </c>
      <c r="C13" s="60">
        <v>0</v>
      </c>
      <c r="D13" s="60">
        <v>0</v>
      </c>
      <c r="E13" s="60">
        <v>0</v>
      </c>
      <c r="F13" s="21">
        <v>0</v>
      </c>
      <c r="G13" s="29">
        <v>0</v>
      </c>
      <c r="H13" s="60">
        <v>24</v>
      </c>
      <c r="I13" s="21">
        <v>7</v>
      </c>
      <c r="J13" s="29">
        <v>23</v>
      </c>
      <c r="K13" s="21">
        <v>7</v>
      </c>
      <c r="L13" s="20">
        <v>25</v>
      </c>
    </row>
    <row r="14" spans="1:12" s="14" customFormat="1" ht="13.5">
      <c r="A14" s="1" t="s">
        <v>61</v>
      </c>
      <c r="B14" s="39">
        <v>0</v>
      </c>
      <c r="C14" s="61">
        <v>0</v>
      </c>
      <c r="D14" s="61">
        <v>0</v>
      </c>
      <c r="E14" s="61">
        <v>0</v>
      </c>
      <c r="F14" s="50">
        <v>0</v>
      </c>
      <c r="G14" s="39">
        <v>0</v>
      </c>
      <c r="H14" s="61">
        <v>2</v>
      </c>
      <c r="I14" s="50">
        <v>3</v>
      </c>
      <c r="J14" s="39">
        <v>2</v>
      </c>
      <c r="K14" s="50">
        <v>3</v>
      </c>
      <c r="L14" s="20">
        <v>3</v>
      </c>
    </row>
    <row r="15" spans="1:12" ht="13.5">
      <c r="A15" s="8" t="s">
        <v>0</v>
      </c>
      <c r="B15" s="16">
        <f aca="true" t="shared" si="0" ref="B15:L15">SUM(B7:B14)</f>
        <v>0</v>
      </c>
      <c r="C15" s="16">
        <f t="shared" si="0"/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61</v>
      </c>
      <c r="H15" s="16">
        <f t="shared" si="0"/>
        <v>829</v>
      </c>
      <c r="I15" s="16">
        <f t="shared" si="0"/>
        <v>295</v>
      </c>
      <c r="J15" s="16">
        <f t="shared" si="0"/>
        <v>783</v>
      </c>
      <c r="K15" s="16">
        <f t="shared" si="0"/>
        <v>392</v>
      </c>
      <c r="L15" s="16">
        <f t="shared" si="0"/>
        <v>1016</v>
      </c>
    </row>
    <row r="16" ht="13.5">
      <c r="A16" s="30"/>
    </row>
  </sheetData>
  <sheetProtection selectLockedCells="1"/>
  <mergeCells count="9">
    <mergeCell ref="B3:F3"/>
    <mergeCell ref="G3:I3"/>
    <mergeCell ref="G1:I1"/>
    <mergeCell ref="J1:K1"/>
    <mergeCell ref="J3:K3"/>
    <mergeCell ref="G2:I2"/>
    <mergeCell ref="J2:K2"/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H14" sqref="H14:I14"/>
    </sheetView>
  </sheetViews>
  <sheetFormatPr defaultColWidth="9.140625" defaultRowHeight="12.75"/>
  <cols>
    <col min="1" max="1" width="13.28125" style="15" bestFit="1" customWidth="1"/>
    <col min="2" max="5" width="8.7109375" style="9" customWidth="1"/>
    <col min="6" max="7" width="9.7109375" style="9" customWidth="1"/>
    <col min="8" max="9" width="8.7109375" style="9" customWidth="1"/>
    <col min="10" max="16384" width="9.140625" style="9" customWidth="1"/>
  </cols>
  <sheetData>
    <row r="1" spans="1:9" ht="13.5">
      <c r="A1" s="22"/>
      <c r="B1" s="103" t="s">
        <v>6</v>
      </c>
      <c r="C1" s="104"/>
      <c r="D1" s="105" t="s">
        <v>7</v>
      </c>
      <c r="E1" s="105"/>
      <c r="F1" s="89" t="s">
        <v>8</v>
      </c>
      <c r="G1" s="89"/>
      <c r="H1" s="98" t="s">
        <v>93</v>
      </c>
      <c r="I1" s="100"/>
    </row>
    <row r="2" spans="1:9" ht="13.5">
      <c r="A2" s="25"/>
      <c r="B2" s="85" t="s">
        <v>11</v>
      </c>
      <c r="C2" s="86"/>
      <c r="D2" s="102" t="s">
        <v>12</v>
      </c>
      <c r="E2" s="102"/>
      <c r="F2" s="102" t="s">
        <v>13</v>
      </c>
      <c r="G2" s="102"/>
      <c r="H2" s="87" t="s">
        <v>94</v>
      </c>
      <c r="I2" s="88"/>
    </row>
    <row r="3" spans="1:9" ht="13.5">
      <c r="A3" s="26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87" t="s">
        <v>90</v>
      </c>
      <c r="I3" s="101"/>
    </row>
    <row r="4" spans="1:9" ht="87.75" customHeight="1" thickBot="1">
      <c r="A4" s="27" t="s">
        <v>16</v>
      </c>
      <c r="B4" s="4" t="s">
        <v>34</v>
      </c>
      <c r="C4" s="4" t="s">
        <v>49</v>
      </c>
      <c r="D4" s="5" t="s">
        <v>50</v>
      </c>
      <c r="E4" s="5" t="s">
        <v>35</v>
      </c>
      <c r="F4" s="5" t="s">
        <v>51</v>
      </c>
      <c r="G4" s="5" t="s">
        <v>52</v>
      </c>
      <c r="H4" s="83" t="s">
        <v>88</v>
      </c>
      <c r="I4" s="84" t="s">
        <v>89</v>
      </c>
    </row>
    <row r="5" spans="1:9" ht="14.2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ht="13.5">
      <c r="A6" s="1" t="s">
        <v>55</v>
      </c>
      <c r="B6" s="28">
        <v>170</v>
      </c>
      <c r="C6" s="18">
        <v>101</v>
      </c>
      <c r="D6" s="28">
        <v>77</v>
      </c>
      <c r="E6" s="18">
        <v>190</v>
      </c>
      <c r="F6" s="28">
        <v>139</v>
      </c>
      <c r="G6" s="18">
        <v>129</v>
      </c>
      <c r="H6" s="73">
        <v>152</v>
      </c>
      <c r="I6" s="74">
        <v>124</v>
      </c>
    </row>
    <row r="7" spans="1:9" ht="13.5">
      <c r="A7" s="1" t="s">
        <v>56</v>
      </c>
      <c r="B7" s="29">
        <v>232</v>
      </c>
      <c r="C7" s="21">
        <v>78</v>
      </c>
      <c r="D7" s="29">
        <v>71</v>
      </c>
      <c r="E7" s="21">
        <v>238</v>
      </c>
      <c r="F7" s="29">
        <v>113</v>
      </c>
      <c r="G7" s="21">
        <v>200</v>
      </c>
      <c r="H7" s="75">
        <v>146</v>
      </c>
      <c r="I7" s="76">
        <v>160</v>
      </c>
    </row>
    <row r="8" spans="1:9" ht="13.5">
      <c r="A8" s="1" t="s">
        <v>57</v>
      </c>
      <c r="B8" s="29">
        <v>61</v>
      </c>
      <c r="C8" s="21">
        <v>13</v>
      </c>
      <c r="D8" s="29">
        <v>14</v>
      </c>
      <c r="E8" s="21">
        <v>59</v>
      </c>
      <c r="F8" s="29">
        <v>19</v>
      </c>
      <c r="G8" s="21">
        <v>56</v>
      </c>
      <c r="H8" s="75">
        <v>37</v>
      </c>
      <c r="I8" s="76">
        <v>41</v>
      </c>
    </row>
    <row r="9" spans="1:9" ht="13.5">
      <c r="A9" s="1" t="s">
        <v>58</v>
      </c>
      <c r="B9" s="29">
        <v>172</v>
      </c>
      <c r="C9" s="21">
        <v>79</v>
      </c>
      <c r="D9" s="29">
        <v>68</v>
      </c>
      <c r="E9" s="21">
        <v>183</v>
      </c>
      <c r="F9" s="29">
        <v>104</v>
      </c>
      <c r="G9" s="21">
        <v>148</v>
      </c>
      <c r="H9" s="75">
        <v>133</v>
      </c>
      <c r="I9" s="76">
        <v>112</v>
      </c>
    </row>
    <row r="10" spans="1:9" ht="13.5">
      <c r="A10" s="1" t="s">
        <v>59</v>
      </c>
      <c r="B10" s="29">
        <v>144</v>
      </c>
      <c r="C10" s="21">
        <v>59</v>
      </c>
      <c r="D10" s="29">
        <v>44</v>
      </c>
      <c r="E10" s="21">
        <v>156</v>
      </c>
      <c r="F10" s="29">
        <v>88</v>
      </c>
      <c r="G10" s="21">
        <v>119</v>
      </c>
      <c r="H10" s="75">
        <v>114</v>
      </c>
      <c r="I10" s="76">
        <v>92</v>
      </c>
    </row>
    <row r="11" spans="1:9" ht="13.5">
      <c r="A11" s="1" t="s">
        <v>75</v>
      </c>
      <c r="B11" s="29">
        <v>14</v>
      </c>
      <c r="C11" s="21">
        <v>11</v>
      </c>
      <c r="D11" s="29">
        <v>6</v>
      </c>
      <c r="E11" s="21">
        <v>20</v>
      </c>
      <c r="F11" s="29">
        <v>16</v>
      </c>
      <c r="G11" s="21">
        <v>12</v>
      </c>
      <c r="H11" s="75">
        <v>10</v>
      </c>
      <c r="I11" s="76">
        <v>12</v>
      </c>
    </row>
    <row r="12" spans="1:9" ht="13.5">
      <c r="A12" s="1" t="s">
        <v>60</v>
      </c>
      <c r="B12" s="29">
        <v>24</v>
      </c>
      <c r="C12" s="21">
        <v>6</v>
      </c>
      <c r="D12" s="29">
        <v>8</v>
      </c>
      <c r="E12" s="21">
        <v>22</v>
      </c>
      <c r="F12" s="29">
        <v>14</v>
      </c>
      <c r="G12" s="21">
        <v>16</v>
      </c>
      <c r="H12" s="75">
        <v>24</v>
      </c>
      <c r="I12" s="76">
        <v>5</v>
      </c>
    </row>
    <row r="13" spans="1:9" ht="13.5">
      <c r="A13" s="1" t="s">
        <v>61</v>
      </c>
      <c r="B13" s="39">
        <v>1</v>
      </c>
      <c r="C13" s="50">
        <v>4</v>
      </c>
      <c r="D13" s="39">
        <v>1</v>
      </c>
      <c r="E13" s="50">
        <v>4</v>
      </c>
      <c r="F13" s="39">
        <v>3</v>
      </c>
      <c r="G13" s="50">
        <v>2</v>
      </c>
      <c r="H13" s="77">
        <v>3</v>
      </c>
      <c r="I13" s="78">
        <v>2</v>
      </c>
    </row>
    <row r="14" spans="1:9" ht="13.5">
      <c r="A14" s="8" t="s">
        <v>0</v>
      </c>
      <c r="B14" s="16">
        <f aca="true" t="shared" si="0" ref="B14:I14">SUM(B6:B13)</f>
        <v>818</v>
      </c>
      <c r="C14" s="16">
        <f t="shared" si="0"/>
        <v>351</v>
      </c>
      <c r="D14" s="16">
        <f t="shared" si="0"/>
        <v>289</v>
      </c>
      <c r="E14" s="16">
        <f t="shared" si="0"/>
        <v>872</v>
      </c>
      <c r="F14" s="16">
        <f t="shared" si="0"/>
        <v>496</v>
      </c>
      <c r="G14" s="16">
        <f t="shared" si="0"/>
        <v>682</v>
      </c>
      <c r="H14" s="16">
        <f t="shared" si="0"/>
        <v>619</v>
      </c>
      <c r="I14" s="16">
        <f t="shared" si="0"/>
        <v>548</v>
      </c>
    </row>
  </sheetData>
  <sheetProtection selectLockedCells="1"/>
  <mergeCells count="9">
    <mergeCell ref="H1:I1"/>
    <mergeCell ref="H2:I2"/>
    <mergeCell ref="H3:I3"/>
    <mergeCell ref="B2:C2"/>
    <mergeCell ref="D2:E2"/>
    <mergeCell ref="F2:G2"/>
    <mergeCell ref="B1:C1"/>
    <mergeCell ref="D1:E1"/>
    <mergeCell ref="F1:G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G7" sqref="G7:L14"/>
    </sheetView>
  </sheetViews>
  <sheetFormatPr defaultColWidth="9.140625" defaultRowHeight="12.75"/>
  <cols>
    <col min="1" max="1" width="13.28125" style="15" bestFit="1" customWidth="1"/>
    <col min="2" max="12" width="8.7109375" style="9" customWidth="1"/>
    <col min="13" max="16384" width="9.140625" style="9" customWidth="1"/>
  </cols>
  <sheetData>
    <row r="1" spans="1:12" ht="13.5">
      <c r="A1" s="82"/>
      <c r="B1" s="92"/>
      <c r="C1" s="93"/>
      <c r="D1" s="93"/>
      <c r="E1" s="93"/>
      <c r="F1" s="94"/>
      <c r="G1" s="92"/>
      <c r="H1" s="93"/>
      <c r="I1" s="93"/>
      <c r="J1" s="93"/>
      <c r="K1" s="93"/>
      <c r="L1" s="94"/>
    </row>
    <row r="2" spans="1:12" ht="13.5">
      <c r="A2" s="80"/>
      <c r="B2" s="87" t="s">
        <v>14</v>
      </c>
      <c r="C2" s="90"/>
      <c r="D2" s="90"/>
      <c r="E2" s="90"/>
      <c r="F2" s="88"/>
      <c r="G2" s="85" t="s">
        <v>62</v>
      </c>
      <c r="H2" s="91"/>
      <c r="I2" s="91"/>
      <c r="J2" s="91"/>
      <c r="K2" s="91"/>
      <c r="L2" s="86"/>
    </row>
    <row r="3" spans="1:12" s="24" customFormat="1" ht="13.5">
      <c r="A3" s="25"/>
      <c r="B3" s="87" t="s">
        <v>15</v>
      </c>
      <c r="C3" s="90"/>
      <c r="D3" s="90"/>
      <c r="E3" s="90"/>
      <c r="F3" s="88"/>
      <c r="G3" s="110" t="s">
        <v>23</v>
      </c>
      <c r="H3" s="111"/>
      <c r="I3" s="110" t="s">
        <v>17</v>
      </c>
      <c r="J3" s="111"/>
      <c r="K3" s="110" t="s">
        <v>18</v>
      </c>
      <c r="L3" s="111"/>
    </row>
    <row r="4" spans="1:12" ht="13.5" customHeight="1">
      <c r="A4" s="26"/>
      <c r="B4" s="107"/>
      <c r="C4" s="108"/>
      <c r="D4" s="108"/>
      <c r="E4" s="108"/>
      <c r="F4" s="109"/>
      <c r="G4" s="2" t="s">
        <v>3</v>
      </c>
      <c r="H4" s="2" t="s">
        <v>4</v>
      </c>
      <c r="I4" s="2" t="s">
        <v>3</v>
      </c>
      <c r="J4" s="2" t="s">
        <v>4</v>
      </c>
      <c r="K4" s="2" t="s">
        <v>4</v>
      </c>
      <c r="L4" s="2" t="s">
        <v>3</v>
      </c>
    </row>
    <row r="5" spans="1:12" s="10" customFormat="1" ht="87.75" customHeight="1" thickBot="1">
      <c r="A5" s="27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  <c r="G5" s="4" t="s">
        <v>63</v>
      </c>
      <c r="H5" s="4" t="s">
        <v>64</v>
      </c>
      <c r="I5" s="5" t="s">
        <v>65</v>
      </c>
      <c r="J5" s="5" t="s">
        <v>66</v>
      </c>
      <c r="K5" s="5" t="s">
        <v>76</v>
      </c>
      <c r="L5" s="5" t="s">
        <v>67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55</v>
      </c>
      <c r="B7" s="17">
        <v>412</v>
      </c>
      <c r="C7" s="18">
        <v>14</v>
      </c>
      <c r="D7" s="35">
        <f>B7+C7</f>
        <v>426</v>
      </c>
      <c r="E7" s="18">
        <v>286</v>
      </c>
      <c r="F7" s="19">
        <f>IF(D7&lt;&gt;0,E7/D7,"")</f>
        <v>0.6713615023474179</v>
      </c>
      <c r="G7" s="28">
        <v>63</v>
      </c>
      <c r="H7" s="18">
        <v>220</v>
      </c>
      <c r="I7" s="28">
        <v>98</v>
      </c>
      <c r="J7" s="18">
        <v>180</v>
      </c>
      <c r="K7" s="28">
        <v>163</v>
      </c>
      <c r="L7" s="18">
        <v>116</v>
      </c>
    </row>
    <row r="8" spans="1:12" s="14" customFormat="1" ht="13.5">
      <c r="A8" s="1" t="s">
        <v>56</v>
      </c>
      <c r="B8" s="20">
        <v>568</v>
      </c>
      <c r="C8" s="21">
        <v>13</v>
      </c>
      <c r="D8" s="36">
        <f aca="true" t="shared" si="0" ref="D8:D14">B8+C8</f>
        <v>581</v>
      </c>
      <c r="E8" s="21">
        <v>319</v>
      </c>
      <c r="F8" s="19">
        <f aca="true" t="shared" si="1" ref="F8:F15">IF(D8&lt;&gt;0,E8/D8,"")</f>
        <v>0.5490533562822719</v>
      </c>
      <c r="G8" s="29">
        <v>68</v>
      </c>
      <c r="H8" s="21">
        <v>246</v>
      </c>
      <c r="I8" s="29">
        <v>82</v>
      </c>
      <c r="J8" s="21">
        <v>233</v>
      </c>
      <c r="K8" s="46">
        <v>214</v>
      </c>
      <c r="L8" s="62">
        <v>99</v>
      </c>
    </row>
    <row r="9" spans="1:12" s="14" customFormat="1" ht="13.5">
      <c r="A9" s="1" t="s">
        <v>57</v>
      </c>
      <c r="B9" s="20">
        <v>163</v>
      </c>
      <c r="C9" s="21">
        <v>2</v>
      </c>
      <c r="D9" s="36">
        <f t="shared" si="0"/>
        <v>165</v>
      </c>
      <c r="E9" s="21">
        <v>81</v>
      </c>
      <c r="F9" s="19">
        <f t="shared" si="1"/>
        <v>0.4909090909090909</v>
      </c>
      <c r="G9" s="29">
        <v>9</v>
      </c>
      <c r="H9" s="21">
        <v>68</v>
      </c>
      <c r="I9" s="29">
        <v>16</v>
      </c>
      <c r="J9" s="21">
        <v>62</v>
      </c>
      <c r="K9" s="46">
        <v>60</v>
      </c>
      <c r="L9" s="62">
        <v>17</v>
      </c>
    </row>
    <row r="10" spans="1:12" s="14" customFormat="1" ht="13.5">
      <c r="A10" s="1" t="s">
        <v>58</v>
      </c>
      <c r="B10" s="20">
        <v>391</v>
      </c>
      <c r="C10" s="21">
        <v>15</v>
      </c>
      <c r="D10" s="36">
        <f t="shared" si="0"/>
        <v>406</v>
      </c>
      <c r="E10" s="21">
        <v>264</v>
      </c>
      <c r="F10" s="19">
        <f t="shared" si="1"/>
        <v>0.6502463054187192</v>
      </c>
      <c r="G10" s="29">
        <v>85</v>
      </c>
      <c r="H10" s="21">
        <v>175</v>
      </c>
      <c r="I10" s="29">
        <v>101</v>
      </c>
      <c r="J10" s="21">
        <v>158</v>
      </c>
      <c r="K10" s="46">
        <v>166</v>
      </c>
      <c r="L10" s="62">
        <v>93</v>
      </c>
    </row>
    <row r="11" spans="1:12" s="14" customFormat="1" ht="13.5">
      <c r="A11" s="1" t="s">
        <v>59</v>
      </c>
      <c r="B11" s="20">
        <v>325</v>
      </c>
      <c r="C11" s="21">
        <v>19</v>
      </c>
      <c r="D11" s="36">
        <f t="shared" si="0"/>
        <v>344</v>
      </c>
      <c r="E11" s="21">
        <v>212</v>
      </c>
      <c r="F11" s="19">
        <f t="shared" si="1"/>
        <v>0.6162790697674418</v>
      </c>
      <c r="G11" s="29">
        <v>75</v>
      </c>
      <c r="H11" s="21">
        <v>136</v>
      </c>
      <c r="I11" s="29">
        <v>73</v>
      </c>
      <c r="J11" s="21">
        <v>135</v>
      </c>
      <c r="K11" s="46">
        <v>134</v>
      </c>
      <c r="L11" s="62">
        <v>75</v>
      </c>
    </row>
    <row r="12" spans="1:12" s="14" customFormat="1" ht="13.5">
      <c r="A12" s="1" t="s">
        <v>75</v>
      </c>
      <c r="B12" s="20">
        <v>39</v>
      </c>
      <c r="C12" s="21">
        <v>0</v>
      </c>
      <c r="D12" s="36">
        <f t="shared" si="0"/>
        <v>39</v>
      </c>
      <c r="E12" s="21">
        <v>28</v>
      </c>
      <c r="F12" s="19">
        <f t="shared" si="1"/>
        <v>0.717948717948718</v>
      </c>
      <c r="G12" s="29">
        <v>13</v>
      </c>
      <c r="H12" s="21">
        <v>15</v>
      </c>
      <c r="I12" s="29">
        <v>11</v>
      </c>
      <c r="J12" s="21">
        <v>17</v>
      </c>
      <c r="K12" s="46">
        <v>13</v>
      </c>
      <c r="L12" s="62">
        <v>15</v>
      </c>
    </row>
    <row r="13" spans="1:12" s="14" customFormat="1" ht="13.5">
      <c r="A13" s="1" t="s">
        <v>60</v>
      </c>
      <c r="B13" s="20">
        <v>45</v>
      </c>
      <c r="C13" s="21">
        <v>0</v>
      </c>
      <c r="D13" s="36">
        <f t="shared" si="0"/>
        <v>45</v>
      </c>
      <c r="E13" s="21">
        <v>31</v>
      </c>
      <c r="F13" s="19">
        <f t="shared" si="1"/>
        <v>0.6888888888888889</v>
      </c>
      <c r="G13" s="29">
        <v>5</v>
      </c>
      <c r="H13" s="21">
        <v>26</v>
      </c>
      <c r="I13" s="29">
        <v>7</v>
      </c>
      <c r="J13" s="21">
        <v>24</v>
      </c>
      <c r="K13" s="46">
        <v>24</v>
      </c>
      <c r="L13" s="62">
        <v>7</v>
      </c>
    </row>
    <row r="14" spans="1:12" s="14" customFormat="1" ht="13.5">
      <c r="A14" s="1" t="s">
        <v>61</v>
      </c>
      <c r="B14" s="81">
        <v>9</v>
      </c>
      <c r="C14" s="56">
        <v>0</v>
      </c>
      <c r="D14" s="66">
        <f t="shared" si="0"/>
        <v>9</v>
      </c>
      <c r="E14" s="56">
        <v>6</v>
      </c>
      <c r="F14" s="67">
        <f t="shared" si="1"/>
        <v>0.6666666666666666</v>
      </c>
      <c r="G14" s="39">
        <v>3</v>
      </c>
      <c r="H14" s="50">
        <v>3</v>
      </c>
      <c r="I14" s="39">
        <v>6</v>
      </c>
      <c r="J14" s="50">
        <v>0</v>
      </c>
      <c r="K14" s="63">
        <v>1</v>
      </c>
      <c r="L14" s="64">
        <v>4</v>
      </c>
    </row>
    <row r="15" spans="1:12" ht="13.5">
      <c r="A15" s="8" t="s">
        <v>0</v>
      </c>
      <c r="B15" s="16">
        <f>SUM(B7:B14)</f>
        <v>1952</v>
      </c>
      <c r="C15" s="16">
        <f>SUM(C7:C14)</f>
        <v>63</v>
      </c>
      <c r="D15" s="16">
        <f>SUM(D7:D14)</f>
        <v>2015</v>
      </c>
      <c r="E15" s="16">
        <f>SUM(E7:E14)</f>
        <v>1227</v>
      </c>
      <c r="F15" s="79">
        <f t="shared" si="1"/>
        <v>0.6089330024813896</v>
      </c>
      <c r="G15" s="42">
        <f aca="true" t="shared" si="2" ref="G15:L15">SUM(G7:G14)</f>
        <v>321</v>
      </c>
      <c r="H15" s="16">
        <f t="shared" si="2"/>
        <v>889</v>
      </c>
      <c r="I15" s="16">
        <f t="shared" si="2"/>
        <v>394</v>
      </c>
      <c r="J15" s="16">
        <f t="shared" si="2"/>
        <v>809</v>
      </c>
      <c r="K15" s="16">
        <f t="shared" si="2"/>
        <v>775</v>
      </c>
      <c r="L15" s="16">
        <f t="shared" si="2"/>
        <v>426</v>
      </c>
    </row>
    <row r="16" ht="13.5">
      <c r="A16" s="30"/>
    </row>
    <row r="17" spans="2:5" ht="13.5">
      <c r="B17" s="106" t="s">
        <v>96</v>
      </c>
      <c r="C17" s="106"/>
      <c r="D17" s="106"/>
      <c r="E17" s="69"/>
    </row>
  </sheetData>
  <sheetProtection selectLockedCells="1"/>
  <mergeCells count="10">
    <mergeCell ref="B1:F1"/>
    <mergeCell ref="B17:D17"/>
    <mergeCell ref="B2:F2"/>
    <mergeCell ref="B3:F3"/>
    <mergeCell ref="B4:F4"/>
    <mergeCell ref="G1:L1"/>
    <mergeCell ref="G2:L2"/>
    <mergeCell ref="G3:H3"/>
    <mergeCell ref="I3:J3"/>
    <mergeCell ref="K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I16" sqref="I16"/>
    </sheetView>
  </sheetViews>
  <sheetFormatPr defaultColWidth="9.140625" defaultRowHeight="12.75"/>
  <cols>
    <col min="1" max="1" width="13.28125" style="15" bestFit="1" customWidth="1"/>
    <col min="2" max="6" width="8.7109375" style="9" customWidth="1"/>
    <col min="7" max="7" width="10.57421875" style="9" customWidth="1"/>
    <col min="8" max="8" width="9.8515625" style="9" bestFit="1" customWidth="1"/>
    <col min="9" max="9" width="8.8515625" style="9" bestFit="1" customWidth="1"/>
    <col min="10" max="10" width="11.57421875" style="9" bestFit="1" customWidth="1"/>
    <col min="11" max="11" width="10.421875" style="9" customWidth="1"/>
    <col min="12" max="12" width="9.28125" style="9" bestFit="1" customWidth="1"/>
    <col min="13" max="13" width="8.421875" style="9" customWidth="1"/>
    <col min="14" max="14" width="9.7109375" style="9" bestFit="1" customWidth="1"/>
    <col min="15" max="15" width="10.7109375" style="9" bestFit="1" customWidth="1"/>
    <col min="16" max="16" width="10.421875" style="9" bestFit="1" customWidth="1"/>
    <col min="17" max="17" width="9.7109375" style="9" bestFit="1" customWidth="1"/>
    <col min="18" max="18" width="13.28125" style="9" bestFit="1" customWidth="1"/>
    <col min="19" max="19" width="10.00390625" style="9" bestFit="1" customWidth="1"/>
    <col min="20" max="16384" width="9.140625" style="9" customWidth="1"/>
  </cols>
  <sheetData>
    <row r="1" spans="1:9" ht="13.5">
      <c r="A1" s="22"/>
      <c r="B1" s="89" t="s">
        <v>26</v>
      </c>
      <c r="C1" s="89"/>
      <c r="D1" s="89"/>
      <c r="E1" s="112" t="s">
        <v>29</v>
      </c>
      <c r="F1" s="112"/>
      <c r="G1" s="41"/>
      <c r="H1" s="44"/>
      <c r="I1" s="41"/>
    </row>
    <row r="2" spans="1:9" ht="13.5">
      <c r="A2" s="23"/>
      <c r="B2" s="87" t="s">
        <v>27</v>
      </c>
      <c r="C2" s="90"/>
      <c r="D2" s="88"/>
      <c r="E2" s="90" t="s">
        <v>28</v>
      </c>
      <c r="F2" s="90"/>
      <c r="G2" s="38" t="s">
        <v>26</v>
      </c>
      <c r="H2" s="43" t="s">
        <v>26</v>
      </c>
      <c r="I2" s="38" t="s">
        <v>26</v>
      </c>
    </row>
    <row r="3" spans="1:9" ht="13.5">
      <c r="A3" s="23"/>
      <c r="B3" s="45" t="s">
        <v>53</v>
      </c>
      <c r="C3" s="110" t="s">
        <v>36</v>
      </c>
      <c r="D3" s="111"/>
      <c r="E3" s="91" t="s">
        <v>19</v>
      </c>
      <c r="F3" s="91"/>
      <c r="G3" s="7" t="s">
        <v>11</v>
      </c>
      <c r="H3" s="34" t="s">
        <v>30</v>
      </c>
      <c r="I3" s="7" t="s">
        <v>31</v>
      </c>
    </row>
    <row r="4" spans="1:9" ht="13.5">
      <c r="A4" s="32"/>
      <c r="B4" s="2" t="s">
        <v>4</v>
      </c>
      <c r="C4" s="2" t="s">
        <v>3</v>
      </c>
      <c r="D4" s="2" t="s">
        <v>4</v>
      </c>
      <c r="E4" s="2" t="s">
        <v>3</v>
      </c>
      <c r="F4" s="3" t="s">
        <v>4</v>
      </c>
      <c r="G4" s="3" t="s">
        <v>3</v>
      </c>
      <c r="H4" s="3" t="s">
        <v>3</v>
      </c>
      <c r="I4" s="3" t="s">
        <v>4</v>
      </c>
    </row>
    <row r="5" spans="1:9" ht="87.75" customHeight="1" thickBot="1">
      <c r="A5" s="33" t="s">
        <v>16</v>
      </c>
      <c r="B5" s="4" t="s">
        <v>69</v>
      </c>
      <c r="C5" s="4" t="s">
        <v>97</v>
      </c>
      <c r="D5" s="4" t="s">
        <v>70</v>
      </c>
      <c r="E5" s="4" t="s">
        <v>71</v>
      </c>
      <c r="F5" s="5" t="s">
        <v>72</v>
      </c>
      <c r="G5" s="5" t="s">
        <v>68</v>
      </c>
      <c r="H5" s="5" t="s">
        <v>73</v>
      </c>
      <c r="I5" s="4" t="s">
        <v>74</v>
      </c>
    </row>
    <row r="6" spans="1:9" ht="14.25" thickBot="1">
      <c r="A6" s="11"/>
      <c r="B6" s="12"/>
      <c r="C6" s="12"/>
      <c r="D6" s="12"/>
      <c r="E6" s="37"/>
      <c r="F6" s="37"/>
      <c r="G6" s="12"/>
      <c r="H6" s="12"/>
      <c r="I6" s="13"/>
    </row>
    <row r="7" spans="1:9" ht="13.5">
      <c r="A7" s="47" t="s">
        <v>55</v>
      </c>
      <c r="B7" s="17">
        <v>244</v>
      </c>
      <c r="C7" s="28">
        <v>55</v>
      </c>
      <c r="D7" s="18">
        <v>222</v>
      </c>
      <c r="E7" s="52">
        <v>139</v>
      </c>
      <c r="F7" s="51">
        <v>139</v>
      </c>
      <c r="G7" s="17">
        <v>249</v>
      </c>
      <c r="H7" s="28">
        <v>236</v>
      </c>
      <c r="I7" s="17">
        <v>264</v>
      </c>
    </row>
    <row r="8" spans="1:9" ht="13.5">
      <c r="A8" s="48" t="s">
        <v>56</v>
      </c>
      <c r="B8" s="20">
        <v>292</v>
      </c>
      <c r="C8" s="29">
        <v>61</v>
      </c>
      <c r="D8" s="21">
        <v>245</v>
      </c>
      <c r="E8" s="54">
        <v>108</v>
      </c>
      <c r="F8" s="53">
        <v>199</v>
      </c>
      <c r="G8" s="20">
        <v>222</v>
      </c>
      <c r="H8" s="29">
        <v>222</v>
      </c>
      <c r="I8" s="20">
        <v>277</v>
      </c>
    </row>
    <row r="9" spans="1:9" ht="13.5">
      <c r="A9" s="48" t="s">
        <v>57</v>
      </c>
      <c r="B9" s="20">
        <v>75</v>
      </c>
      <c r="C9" s="29">
        <v>11</v>
      </c>
      <c r="D9" s="21">
        <v>65</v>
      </c>
      <c r="E9" s="54">
        <v>30</v>
      </c>
      <c r="F9" s="53">
        <v>52</v>
      </c>
      <c r="G9" s="20">
        <v>54</v>
      </c>
      <c r="H9" s="29">
        <v>61</v>
      </c>
      <c r="I9" s="20">
        <v>72</v>
      </c>
    </row>
    <row r="10" spans="1:9" ht="13.5">
      <c r="A10" s="48" t="s">
        <v>58</v>
      </c>
      <c r="B10" s="20">
        <v>230</v>
      </c>
      <c r="C10" s="29">
        <v>66</v>
      </c>
      <c r="D10" s="21">
        <v>191</v>
      </c>
      <c r="E10" s="54">
        <v>85</v>
      </c>
      <c r="F10" s="53">
        <v>164</v>
      </c>
      <c r="G10" s="20">
        <v>220</v>
      </c>
      <c r="H10" s="29">
        <v>217</v>
      </c>
      <c r="I10" s="20">
        <v>228</v>
      </c>
    </row>
    <row r="11" spans="1:9" ht="13.5">
      <c r="A11" s="48" t="s">
        <v>59</v>
      </c>
      <c r="B11" s="20">
        <v>192</v>
      </c>
      <c r="C11" s="29">
        <v>42</v>
      </c>
      <c r="D11" s="21">
        <v>155</v>
      </c>
      <c r="E11" s="54">
        <v>55</v>
      </c>
      <c r="F11" s="53">
        <v>146</v>
      </c>
      <c r="G11" s="20">
        <v>171</v>
      </c>
      <c r="H11" s="29">
        <v>170</v>
      </c>
      <c r="I11" s="20">
        <v>190</v>
      </c>
    </row>
    <row r="12" spans="1:9" ht="13.5">
      <c r="A12" s="48" t="s">
        <v>75</v>
      </c>
      <c r="B12" s="20">
        <v>25</v>
      </c>
      <c r="C12" s="29">
        <v>8</v>
      </c>
      <c r="D12" s="21">
        <v>19</v>
      </c>
      <c r="E12" s="54">
        <v>9</v>
      </c>
      <c r="F12" s="53">
        <v>16</v>
      </c>
      <c r="G12" s="20">
        <v>22</v>
      </c>
      <c r="H12" s="29">
        <v>19</v>
      </c>
      <c r="I12" s="20">
        <v>23</v>
      </c>
    </row>
    <row r="13" spans="1:9" ht="13.5">
      <c r="A13" s="48" t="s">
        <v>60</v>
      </c>
      <c r="B13" s="20">
        <v>26</v>
      </c>
      <c r="C13" s="29">
        <v>13</v>
      </c>
      <c r="D13" s="21">
        <v>17</v>
      </c>
      <c r="E13" s="54">
        <v>10</v>
      </c>
      <c r="F13" s="53">
        <v>19</v>
      </c>
      <c r="G13" s="20">
        <v>29</v>
      </c>
      <c r="H13" s="29">
        <v>29</v>
      </c>
      <c r="I13" s="20">
        <v>26</v>
      </c>
    </row>
    <row r="14" spans="1:9" ht="13.5">
      <c r="A14" s="49" t="s">
        <v>61</v>
      </c>
      <c r="B14" s="20">
        <v>3</v>
      </c>
      <c r="C14" s="39">
        <v>3</v>
      </c>
      <c r="D14" s="50">
        <v>2</v>
      </c>
      <c r="E14" s="57">
        <v>3</v>
      </c>
      <c r="F14" s="53">
        <v>2</v>
      </c>
      <c r="G14" s="20">
        <v>5</v>
      </c>
      <c r="H14" s="29">
        <v>5</v>
      </c>
      <c r="I14" s="65">
        <v>3</v>
      </c>
    </row>
    <row r="15" spans="1:9" ht="13.5">
      <c r="A15" s="8" t="s">
        <v>0</v>
      </c>
      <c r="B15" s="16">
        <f aca="true" t="shared" si="0" ref="B15:I15">SUM(B7:B14)</f>
        <v>1087</v>
      </c>
      <c r="C15" s="16">
        <f t="shared" si="0"/>
        <v>259</v>
      </c>
      <c r="D15" s="16">
        <f t="shared" si="0"/>
        <v>916</v>
      </c>
      <c r="E15" s="16">
        <f t="shared" si="0"/>
        <v>439</v>
      </c>
      <c r="F15" s="16">
        <f t="shared" si="0"/>
        <v>737</v>
      </c>
      <c r="G15" s="16">
        <f t="shared" si="0"/>
        <v>972</v>
      </c>
      <c r="H15" s="16">
        <f t="shared" si="0"/>
        <v>959</v>
      </c>
      <c r="I15" s="16">
        <f t="shared" si="0"/>
        <v>1083</v>
      </c>
    </row>
  </sheetData>
  <sheetProtection selectLockedCells="1"/>
  <mergeCells count="6">
    <mergeCell ref="E1:F1"/>
    <mergeCell ref="E2:F2"/>
    <mergeCell ref="E3:F3"/>
    <mergeCell ref="B1:D1"/>
    <mergeCell ref="B2:D2"/>
    <mergeCell ref="C3:D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2014-10-20T02:59:19Z</cp:lastPrinted>
  <dcterms:created xsi:type="dcterms:W3CDTF">1998-04-10T16:02:13Z</dcterms:created>
  <dcterms:modified xsi:type="dcterms:W3CDTF">2014-11-10T23:26:36Z</dcterms:modified>
  <cp:category/>
  <cp:version/>
  <cp:contentType/>
  <cp:contentStatus/>
</cp:coreProperties>
</file>