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1"/>
  </bookViews>
  <sheets>
    <sheet name="US Sen - Gov" sheetId="1" r:id="rId1"/>
    <sheet name="Gov - St Cont" sheetId="2" r:id="rId2"/>
    <sheet name="St Treas - Amend" sheetId="3" r:id="rId3"/>
    <sheet name=" Voting Stats - Co Comm" sheetId="4" r:id="rId4"/>
    <sheet name="Co Comm - Magistrate" sheetId="5" r:id="rId5"/>
  </sheets>
  <definedNames>
    <definedName name="_xlnm.Print_Titles" localSheetId="3">' Voting Stats - Co Comm'!$A:$A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<sst xmlns="http://schemas.openxmlformats.org/spreadsheetml/2006/main" count="242" uniqueCount="114">
  <si>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</si>
  <si>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</si>
  <si>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</si>
  <si>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</si>
  <si>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</si>
  <si>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</si>
  <si>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</si>
  <si>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</si>
  <si>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</si>
  <si>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</si>
  <si>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</si>
  <si>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</si>
  <si>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</si>
  <si>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</si>
  <si>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</si>
  <si>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</si>
  <si>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</si>
  <si>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</si>
  <si>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</si>
  <si>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</si>
  <si>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</si>
  <si>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</si>
  <si>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</si>
  <si>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</si>
  <si>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</si>
  <si>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</si>
  <si>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</si>
  <si>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</si>
  <si>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</si>
  <si>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</si>
  <si>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</si>
  <si>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</si>
  <si>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</si>
  <si>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</si>
  <si>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</si>
  <si>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</si>
  <si>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</si>
  <si>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</si>
  <si>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</si>
  <si>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</si>
  <si>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</si>
  <si>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</si>
  <si>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</si>
  <si>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</si>
  <si>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</si>
  <si>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</si>
  <si>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</si>
  <si>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</si>
  <si>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</si>
  <si>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</si>
  <si>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</si>
  <si>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</si>
  <si>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</si>
  <si>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</si>
  <si>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DISTRICT 2</t>
  </si>
  <si>
    <t>Richard Stallings</t>
  </si>
  <si>
    <t>Mike Simpson</t>
  </si>
  <si>
    <t>DISTRICT #7</t>
  </si>
  <si>
    <t>Judge Shindurling</t>
  </si>
  <si>
    <t>Bruce L. Pickett</t>
  </si>
  <si>
    <t>Stevan H. Thompson</t>
  </si>
  <si>
    <t>#3 Hibbard</t>
  </si>
  <si>
    <t>#5 Fairgrounds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</si>
  <si>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</si>
  <si>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</si>
  <si>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</si>
  <si>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</si>
  <si>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</si>
  <si>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</si>
  <si>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</si>
  <si>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</si>
  <si>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</si>
  <si>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</si>
  <si>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#19 Archer</t>
  </si>
  <si>
    <t>#2 Burton</t>
  </si>
  <si>
    <t>#18 Union/Lyman</t>
  </si>
  <si>
    <t>#17 Moody</t>
  </si>
  <si>
    <t>LEGISLATIVE DIST 34</t>
  </si>
  <si>
    <t>Brent Hill</t>
  </si>
  <si>
    <t>Ronald M. Nate</t>
  </si>
  <si>
    <t>Dell Raybould</t>
  </si>
  <si>
    <t>Shawn Boice</t>
  </si>
  <si>
    <t>Kimber Ricks</t>
  </si>
  <si>
    <t>Jon O.Weber</t>
  </si>
  <si>
    <t>Kim Hinckley Muir</t>
  </si>
  <si>
    <t>Sherry Arnold</t>
  </si>
  <si>
    <t>Rick Davis</t>
  </si>
  <si>
    <t>#1 Plano</t>
  </si>
  <si>
    <t>#4 Salem</t>
  </si>
  <si>
    <t>#6 Sugar City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</si>
  <si>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</si>
  <si>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</si>
  <si>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</si>
  <si>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</si>
  <si>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</si>
  <si>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</si>
  <si>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</si>
  <si>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</si>
  <si>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</si>
  <si>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</si>
  <si>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Marcus Bradley Ellis</t>
  </si>
  <si>
    <t>Paul Venable</t>
  </si>
  <si>
    <t>H.J.R. 2</t>
  </si>
  <si>
    <t>YES</t>
  </si>
  <si>
    <t>NO</t>
  </si>
  <si>
    <t>MAGISTRATE</t>
  </si>
  <si>
    <t>JUDGE</t>
  </si>
  <si>
    <t>RETENTION</t>
  </si>
  <si>
    <t>Mark S. Rammell</t>
  </si>
  <si>
    <t>#20 Absentee</t>
  </si>
  <si>
    <t>W/I</t>
  </si>
  <si>
    <t xml:space="preserve">CONSTITUTIONAL </t>
  </si>
  <si>
    <t xml:space="preserve"> AMENDMENT</t>
  </si>
  <si>
    <t>Walt Bayes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</si>
</sst>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34" borderId="22" xfId="0" applyNumberFormat="1" applyFont="1" applyFill="1" applyBorder="1" applyAlignment="1" applyProtection="1">
      <alignment horizontal="center"/>
      <protection/>
    </xf>
    <xf numFmtId="164" fontId="6" fillId="34" borderId="2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 vertical="center" textRotation="90"/>
      <protection/>
    </xf>
    <xf numFmtId="3" fontId="6" fillId="34" borderId="42" xfId="0" applyNumberFormat="1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7" sqref="D27:K27"/>
    </sheetView>
  </sheetViews>
  <sheetFormatPr defaultColWidth="9.140625" defaultRowHeight="12.75"/>
  <cols>
    <col min="1" max="1" width="13.421875" style="19" bestFit="1" customWidth="1"/>
    <col min="2" max="3" width="8.7109375" style="19" customWidth="1"/>
    <col min="4" max="5" width="8.7109375" style="38" customWidth="1"/>
    <col min="6" max="10" width="8.7109375" style="19" customWidth="1"/>
    <col min="11" max="11" width="8.7109375" style="38" customWidth="1"/>
    <col min="12" max="16384" width="9.140625" style="13" customWidth="1"/>
  </cols>
  <sheetData>
    <row r="1" spans="1:11" ht="13.5">
      <c r="A1" s="26"/>
      <c r="B1" s="45"/>
      <c r="C1" s="47"/>
      <c r="D1" s="105" t="s">
        <v>40</v>
      </c>
      <c r="E1" s="105"/>
      <c r="F1" s="106"/>
      <c r="G1" s="107"/>
      <c r="H1" s="107"/>
      <c r="I1" s="107"/>
      <c r="J1" s="107"/>
      <c r="K1" s="108"/>
    </row>
    <row r="2" spans="1:11" s="28" customFormat="1" ht="13.5">
      <c r="A2" s="27"/>
      <c r="B2" s="103" t="s">
        <v>40</v>
      </c>
      <c r="C2" s="104"/>
      <c r="D2" s="103" t="s">
        <v>42</v>
      </c>
      <c r="E2" s="104"/>
      <c r="F2" s="110" t="s">
        <v>2</v>
      </c>
      <c r="G2" s="111"/>
      <c r="H2" s="111"/>
      <c r="I2" s="111"/>
      <c r="J2" s="111"/>
      <c r="K2" s="112"/>
    </row>
    <row r="3" spans="1:11" s="28" customFormat="1" ht="13.5">
      <c r="A3" s="29"/>
      <c r="B3" s="101" t="s">
        <v>41</v>
      </c>
      <c r="C3" s="102"/>
      <c r="D3" s="101" t="s">
        <v>54</v>
      </c>
      <c r="E3" s="102"/>
      <c r="F3" s="101"/>
      <c r="G3" s="109"/>
      <c r="H3" s="109"/>
      <c r="I3" s="109"/>
      <c r="J3" s="109"/>
      <c r="K3" s="102"/>
    </row>
    <row r="4" spans="1:11" ht="13.5" customHeight="1">
      <c r="A4" s="30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97</v>
      </c>
      <c r="H4" s="2" t="s">
        <v>98</v>
      </c>
      <c r="I4" s="2" t="s">
        <v>4</v>
      </c>
      <c r="J4" s="2" t="s">
        <v>99</v>
      </c>
      <c r="K4" s="2" t="s">
        <v>98</v>
      </c>
    </row>
    <row r="5" spans="1:11" s="14" customFormat="1" ht="79.5" customHeight="1" thickBot="1">
      <c r="A5" s="31" t="s">
        <v>16</v>
      </c>
      <c r="B5" s="6" t="s">
        <v>43</v>
      </c>
      <c r="C5" s="6" t="s">
        <v>44</v>
      </c>
      <c r="D5" s="6" t="s">
        <v>56</v>
      </c>
      <c r="E5" s="6" t="s">
        <v>55</v>
      </c>
      <c r="F5" s="6" t="s">
        <v>45</v>
      </c>
      <c r="G5" s="6" t="s">
        <v>90</v>
      </c>
      <c r="H5" s="6" t="s">
        <v>91</v>
      </c>
      <c r="I5" s="6" t="s">
        <v>33</v>
      </c>
      <c r="J5" s="6" t="s">
        <v>92</v>
      </c>
      <c r="K5" s="6" t="s">
        <v>93</v>
      </c>
    </row>
    <row r="6" spans="1:11" s="18" customFormat="1" ht="14.25" thickBot="1">
      <c r="A6" s="15"/>
      <c r="B6" s="44"/>
      <c r="C6" s="44"/>
      <c r="D6" s="16"/>
      <c r="E6" s="16"/>
      <c r="F6" s="16"/>
      <c r="G6" s="16"/>
      <c r="H6" s="16"/>
      <c r="I6" s="16"/>
      <c r="J6" s="16"/>
      <c r="K6" s="17"/>
    </row>
    <row r="7" spans="1:11" s="18" customFormat="1" ht="13.5">
      <c r="A7" s="1" t="s">
        <v>87</v>
      </c>
      <c r="B7" s="63">
        <v>18</v>
      </c>
      <c r="C7" s="64">
        <v>181</v>
      </c>
      <c r="D7" s="32">
        <v>165</v>
      </c>
      <c r="E7" s="22">
        <v>32</v>
      </c>
      <c r="F7" s="32">
        <v>25</v>
      </c>
      <c r="G7" s="33">
        <v>15</v>
      </c>
      <c r="H7" s="33">
        <v>3</v>
      </c>
      <c r="I7" s="33">
        <v>157</v>
      </c>
      <c r="J7" s="33">
        <v>3</v>
      </c>
      <c r="K7" s="22">
        <v>0</v>
      </c>
    </row>
    <row r="8" spans="1:11" s="18" customFormat="1" ht="13.5">
      <c r="A8" s="1" t="s">
        <v>74</v>
      </c>
      <c r="B8" s="65">
        <v>68</v>
      </c>
      <c r="C8" s="66">
        <v>589</v>
      </c>
      <c r="D8" s="34">
        <v>545</v>
      </c>
      <c r="E8" s="25">
        <v>103</v>
      </c>
      <c r="F8" s="34">
        <v>89</v>
      </c>
      <c r="G8" s="35">
        <v>53</v>
      </c>
      <c r="H8" s="35">
        <v>13</v>
      </c>
      <c r="I8" s="35">
        <v>487</v>
      </c>
      <c r="J8" s="35">
        <v>21</v>
      </c>
      <c r="K8" s="25">
        <v>2</v>
      </c>
    </row>
    <row r="9" spans="1:11" s="18" customFormat="1" ht="13.5">
      <c r="A9" s="1" t="s">
        <v>61</v>
      </c>
      <c r="B9" s="65">
        <v>52</v>
      </c>
      <c r="C9" s="66">
        <v>483</v>
      </c>
      <c r="D9" s="34">
        <v>438</v>
      </c>
      <c r="E9" s="25">
        <v>93</v>
      </c>
      <c r="F9" s="34">
        <v>93</v>
      </c>
      <c r="G9" s="35">
        <v>39</v>
      </c>
      <c r="H9" s="35">
        <v>11</v>
      </c>
      <c r="I9" s="35">
        <v>385</v>
      </c>
      <c r="J9" s="35">
        <v>6</v>
      </c>
      <c r="K9" s="25">
        <v>0</v>
      </c>
    </row>
    <row r="10" spans="1:11" s="18" customFormat="1" ht="13.5">
      <c r="A10" s="1" t="s">
        <v>88</v>
      </c>
      <c r="B10" s="65">
        <v>16</v>
      </c>
      <c r="C10" s="66">
        <v>205</v>
      </c>
      <c r="D10" s="34">
        <v>198</v>
      </c>
      <c r="E10" s="25">
        <v>21</v>
      </c>
      <c r="F10" s="34">
        <v>26</v>
      </c>
      <c r="G10" s="35">
        <v>14</v>
      </c>
      <c r="H10" s="35">
        <v>2</v>
      </c>
      <c r="I10" s="35">
        <v>178</v>
      </c>
      <c r="J10" s="35">
        <v>1</v>
      </c>
      <c r="K10" s="25">
        <v>1</v>
      </c>
    </row>
    <row r="11" spans="1:11" s="18" customFormat="1" ht="13.5">
      <c r="A11" s="1" t="s">
        <v>62</v>
      </c>
      <c r="B11" s="65">
        <v>68</v>
      </c>
      <c r="C11" s="66">
        <v>362</v>
      </c>
      <c r="D11" s="34">
        <v>337</v>
      </c>
      <c r="E11" s="25">
        <v>87</v>
      </c>
      <c r="F11" s="34">
        <v>116</v>
      </c>
      <c r="G11" s="35">
        <v>18</v>
      </c>
      <c r="H11" s="35">
        <v>10</v>
      </c>
      <c r="I11" s="35">
        <v>275</v>
      </c>
      <c r="J11" s="35">
        <v>8</v>
      </c>
      <c r="K11" s="25">
        <v>1</v>
      </c>
    </row>
    <row r="12" spans="1:11" s="18" customFormat="1" ht="13.5">
      <c r="A12" s="1" t="s">
        <v>89</v>
      </c>
      <c r="B12" s="65">
        <v>72</v>
      </c>
      <c r="C12" s="66">
        <v>420</v>
      </c>
      <c r="D12" s="34">
        <v>388</v>
      </c>
      <c r="E12" s="25">
        <v>102</v>
      </c>
      <c r="F12" s="34">
        <v>108</v>
      </c>
      <c r="G12" s="35">
        <v>29</v>
      </c>
      <c r="H12" s="35">
        <v>10</v>
      </c>
      <c r="I12" s="35">
        <v>340</v>
      </c>
      <c r="J12" s="35">
        <v>6</v>
      </c>
      <c r="K12" s="25">
        <v>2</v>
      </c>
    </row>
    <row r="13" spans="1:11" s="18" customFormat="1" ht="13.5">
      <c r="A13" s="1" t="s">
        <v>63</v>
      </c>
      <c r="B13" s="65">
        <v>53</v>
      </c>
      <c r="C13" s="66">
        <v>430</v>
      </c>
      <c r="D13" s="34">
        <v>389</v>
      </c>
      <c r="E13" s="25">
        <v>92</v>
      </c>
      <c r="F13" s="34">
        <v>114</v>
      </c>
      <c r="G13" s="35">
        <v>18</v>
      </c>
      <c r="H13" s="35">
        <v>9</v>
      </c>
      <c r="I13" s="35">
        <v>334</v>
      </c>
      <c r="J13" s="35">
        <v>8</v>
      </c>
      <c r="K13" s="25">
        <v>2</v>
      </c>
    </row>
    <row r="14" spans="1:11" s="18" customFormat="1" ht="13.5">
      <c r="A14" s="1" t="s">
        <v>64</v>
      </c>
      <c r="B14" s="65">
        <v>32</v>
      </c>
      <c r="C14" s="66">
        <v>219</v>
      </c>
      <c r="D14" s="34">
        <v>202</v>
      </c>
      <c r="E14" s="25">
        <v>46</v>
      </c>
      <c r="F14" s="34">
        <v>63</v>
      </c>
      <c r="G14" s="35">
        <v>21</v>
      </c>
      <c r="H14" s="35">
        <v>3</v>
      </c>
      <c r="I14" s="35">
        <v>162</v>
      </c>
      <c r="J14" s="35">
        <v>2</v>
      </c>
      <c r="K14" s="25">
        <v>3</v>
      </c>
    </row>
    <row r="15" spans="1:11" s="18" customFormat="1" ht="13.5">
      <c r="A15" s="1" t="s">
        <v>65</v>
      </c>
      <c r="B15" s="65">
        <v>64</v>
      </c>
      <c r="C15" s="66">
        <v>295</v>
      </c>
      <c r="D15" s="34">
        <v>252</v>
      </c>
      <c r="E15" s="25">
        <v>102</v>
      </c>
      <c r="F15" s="34">
        <v>126</v>
      </c>
      <c r="G15" s="35">
        <v>29</v>
      </c>
      <c r="H15" s="35">
        <v>5</v>
      </c>
      <c r="I15" s="35">
        <v>194</v>
      </c>
      <c r="J15" s="35">
        <v>7</v>
      </c>
      <c r="K15" s="25">
        <v>2</v>
      </c>
    </row>
    <row r="16" spans="1:11" s="18" customFormat="1" ht="13.5">
      <c r="A16" s="1" t="s">
        <v>66</v>
      </c>
      <c r="B16" s="65">
        <v>16</v>
      </c>
      <c r="C16" s="66">
        <v>92</v>
      </c>
      <c r="D16" s="34">
        <v>84</v>
      </c>
      <c r="E16" s="25">
        <v>23</v>
      </c>
      <c r="F16" s="34">
        <v>24</v>
      </c>
      <c r="G16" s="35">
        <v>7</v>
      </c>
      <c r="H16" s="35">
        <v>5</v>
      </c>
      <c r="I16" s="35">
        <v>65</v>
      </c>
      <c r="J16" s="35">
        <v>5</v>
      </c>
      <c r="K16" s="25">
        <v>0</v>
      </c>
    </row>
    <row r="17" spans="1:11" s="18" customFormat="1" ht="13.5">
      <c r="A17" s="1" t="s">
        <v>67</v>
      </c>
      <c r="B17" s="65">
        <v>18</v>
      </c>
      <c r="C17" s="66">
        <v>79</v>
      </c>
      <c r="D17" s="34">
        <v>72</v>
      </c>
      <c r="E17" s="25">
        <v>24</v>
      </c>
      <c r="F17" s="34">
        <v>25</v>
      </c>
      <c r="G17" s="35">
        <v>8</v>
      </c>
      <c r="H17" s="35">
        <v>5</v>
      </c>
      <c r="I17" s="35">
        <v>53</v>
      </c>
      <c r="J17" s="35">
        <v>5</v>
      </c>
      <c r="K17" s="25">
        <v>2</v>
      </c>
    </row>
    <row r="18" spans="1:11" s="18" customFormat="1" ht="13.5">
      <c r="A18" s="1" t="s">
        <v>68</v>
      </c>
      <c r="B18" s="65">
        <v>18</v>
      </c>
      <c r="C18" s="66">
        <v>97</v>
      </c>
      <c r="D18" s="34">
        <v>86</v>
      </c>
      <c r="E18" s="25">
        <v>27</v>
      </c>
      <c r="F18" s="34">
        <v>25</v>
      </c>
      <c r="G18" s="35">
        <v>10</v>
      </c>
      <c r="H18" s="35">
        <v>0</v>
      </c>
      <c r="I18" s="35">
        <v>76</v>
      </c>
      <c r="J18" s="35">
        <v>4</v>
      </c>
      <c r="K18" s="25">
        <v>0</v>
      </c>
    </row>
    <row r="19" spans="1:11" s="18" customFormat="1" ht="13.5">
      <c r="A19" s="1" t="s">
        <v>69</v>
      </c>
      <c r="B19" s="65">
        <v>7</v>
      </c>
      <c r="C19" s="66">
        <v>88</v>
      </c>
      <c r="D19" s="34">
        <v>76</v>
      </c>
      <c r="E19" s="25">
        <v>15</v>
      </c>
      <c r="F19" s="34">
        <v>18</v>
      </c>
      <c r="G19" s="35">
        <v>9</v>
      </c>
      <c r="H19" s="35">
        <v>0</v>
      </c>
      <c r="I19" s="35">
        <v>64</v>
      </c>
      <c r="J19" s="35">
        <v>3</v>
      </c>
      <c r="K19" s="25">
        <v>1</v>
      </c>
    </row>
    <row r="20" spans="1:11" s="18" customFormat="1" ht="13.5">
      <c r="A20" s="1" t="s">
        <v>70</v>
      </c>
      <c r="B20" s="65">
        <v>38</v>
      </c>
      <c r="C20" s="66">
        <v>207</v>
      </c>
      <c r="D20" s="34">
        <v>191</v>
      </c>
      <c r="E20" s="25">
        <v>51</v>
      </c>
      <c r="F20" s="34">
        <v>71</v>
      </c>
      <c r="G20" s="35">
        <v>13</v>
      </c>
      <c r="H20" s="35">
        <v>6</v>
      </c>
      <c r="I20" s="35">
        <v>152</v>
      </c>
      <c r="J20" s="35">
        <v>2</v>
      </c>
      <c r="K20" s="25">
        <v>1</v>
      </c>
    </row>
    <row r="21" spans="1:11" s="18" customFormat="1" ht="13.5">
      <c r="A21" s="1" t="s">
        <v>71</v>
      </c>
      <c r="B21" s="65">
        <v>29</v>
      </c>
      <c r="C21" s="66">
        <v>339</v>
      </c>
      <c r="D21" s="34">
        <v>315</v>
      </c>
      <c r="E21" s="25">
        <v>53</v>
      </c>
      <c r="F21" s="34">
        <v>76</v>
      </c>
      <c r="G21" s="35">
        <v>17</v>
      </c>
      <c r="H21" s="35">
        <v>11</v>
      </c>
      <c r="I21" s="35">
        <v>261</v>
      </c>
      <c r="J21" s="35">
        <v>2</v>
      </c>
      <c r="K21" s="25">
        <v>4</v>
      </c>
    </row>
    <row r="22" spans="1:11" s="18" customFormat="1" ht="13.5">
      <c r="A22" s="1" t="s">
        <v>72</v>
      </c>
      <c r="B22" s="65">
        <v>76</v>
      </c>
      <c r="C22" s="66">
        <v>411</v>
      </c>
      <c r="D22" s="34">
        <v>382</v>
      </c>
      <c r="E22" s="25">
        <v>98</v>
      </c>
      <c r="F22" s="34">
        <v>140</v>
      </c>
      <c r="G22" s="35">
        <v>31</v>
      </c>
      <c r="H22" s="35">
        <v>5</v>
      </c>
      <c r="I22" s="35">
        <v>304</v>
      </c>
      <c r="J22" s="35">
        <v>7</v>
      </c>
      <c r="K22" s="25">
        <v>1</v>
      </c>
    </row>
    <row r="23" spans="1:11" s="18" customFormat="1" ht="13.5">
      <c r="A23" s="1" t="s">
        <v>76</v>
      </c>
      <c r="B23" s="65">
        <v>12</v>
      </c>
      <c r="C23" s="66">
        <v>137</v>
      </c>
      <c r="D23" s="34">
        <v>131</v>
      </c>
      <c r="E23" s="25">
        <v>17</v>
      </c>
      <c r="F23" s="34">
        <v>15</v>
      </c>
      <c r="G23" s="35">
        <v>8</v>
      </c>
      <c r="H23" s="35">
        <v>1</v>
      </c>
      <c r="I23" s="35">
        <v>121</v>
      </c>
      <c r="J23" s="35">
        <v>0</v>
      </c>
      <c r="K23" s="25">
        <v>1</v>
      </c>
    </row>
    <row r="24" spans="1:11" s="18" customFormat="1" ht="13.5">
      <c r="A24" s="1" t="s">
        <v>75</v>
      </c>
      <c r="B24" s="65">
        <v>50</v>
      </c>
      <c r="C24" s="66">
        <v>330</v>
      </c>
      <c r="D24" s="34">
        <v>295</v>
      </c>
      <c r="E24" s="25">
        <v>79</v>
      </c>
      <c r="F24" s="34">
        <v>71</v>
      </c>
      <c r="G24" s="35">
        <v>11</v>
      </c>
      <c r="H24" s="35">
        <v>7</v>
      </c>
      <c r="I24" s="35">
        <v>283</v>
      </c>
      <c r="J24" s="35">
        <v>5</v>
      </c>
      <c r="K24" s="25">
        <v>3</v>
      </c>
    </row>
    <row r="25" spans="1:11" s="18" customFormat="1" ht="13.5">
      <c r="A25" s="1" t="s">
        <v>73</v>
      </c>
      <c r="B25" s="65">
        <v>42</v>
      </c>
      <c r="C25" s="66">
        <v>313</v>
      </c>
      <c r="D25" s="36">
        <v>289</v>
      </c>
      <c r="E25" s="75">
        <v>64</v>
      </c>
      <c r="F25" s="36">
        <v>71</v>
      </c>
      <c r="G25" s="76">
        <v>14</v>
      </c>
      <c r="H25" s="76">
        <v>7</v>
      </c>
      <c r="I25" s="76">
        <v>257</v>
      </c>
      <c r="J25" s="76">
        <v>4</v>
      </c>
      <c r="K25" s="75">
        <v>4</v>
      </c>
    </row>
    <row r="26" spans="1:11" s="18" customFormat="1" ht="13.5">
      <c r="A26" s="1" t="s">
        <v>109</v>
      </c>
      <c r="B26" s="65">
        <v>137</v>
      </c>
      <c r="C26" s="66">
        <v>625</v>
      </c>
      <c r="D26" s="59">
        <v>578</v>
      </c>
      <c r="E26" s="61">
        <v>178</v>
      </c>
      <c r="F26" s="59">
        <v>186</v>
      </c>
      <c r="G26" s="60">
        <v>29</v>
      </c>
      <c r="H26" s="60">
        <v>18</v>
      </c>
      <c r="I26" s="60">
        <v>523</v>
      </c>
      <c r="J26" s="60">
        <v>9</v>
      </c>
      <c r="K26" s="61">
        <v>1</v>
      </c>
    </row>
    <row r="27" spans="1:11" ht="13.5">
      <c r="A27" s="8" t="s">
        <v>0</v>
      </c>
      <c r="B27" s="20">
        <f>SUM(B7:B26)</f>
        <v>886</v>
      </c>
      <c r="C27" s="20">
        <f>SUM(C7:C26)</f>
        <v>5902</v>
      </c>
      <c r="D27" s="20">
        <f>SUM(D7:D26)</f>
        <v>5413</v>
      </c>
      <c r="E27" s="20">
        <f>SUM(E7:E26)</f>
        <v>1307</v>
      </c>
      <c r="F27" s="20">
        <f aca="true" t="shared" si="0" ref="F27:K27">SUM(F7:F26)</f>
        <v>1482</v>
      </c>
      <c r="G27" s="20">
        <f t="shared" si="0"/>
        <v>393</v>
      </c>
      <c r="H27" s="20">
        <f t="shared" si="0"/>
        <v>131</v>
      </c>
      <c r="I27" s="20">
        <f t="shared" si="0"/>
        <v>4671</v>
      </c>
      <c r="J27" s="20">
        <f>SUM(J7:J26)</f>
        <v>108</v>
      </c>
      <c r="K27" s="20">
        <f t="shared" si="0"/>
        <v>31</v>
      </c>
    </row>
    <row r="28" spans="1:5" ht="13.5">
      <c r="A28" s="37"/>
      <c r="B28" s="49"/>
      <c r="C28" s="49"/>
      <c r="D28" s="49"/>
      <c r="E28" s="49"/>
    </row>
  </sheetData>
  <sheetProtection selectLockedCells="1"/>
  <mergeCells count="8">
    <mergeCell ref="B3:C3"/>
    <mergeCell ref="B2:C2"/>
    <mergeCell ref="D1:E1"/>
    <mergeCell ref="D2:E2"/>
    <mergeCell ref="D3:E3"/>
    <mergeCell ref="F1:K1"/>
    <mergeCell ref="F3:K3"/>
    <mergeCell ref="F2:K2"/>
  </mergeCells>
  <printOptions horizontalCentered="1"/>
  <pageMargins left="1" right="0.5" top="1" bottom="0.5" header="0.5" footer="0.35"/>
  <pageSetup orientation="landscape" pageOrder="overThenDown" r:id="rId1"/>
  <headerFooter alignWithMargins="0">
    <oddHeader>&amp;C&amp;"Helv,Bold"MADISON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A1">
      <pane xSplit="1" ySplit="5" topLeftCell="B12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D22" sqref="D22"/>
    </sheetView>
  </sheetViews>
  <sheetFormatPr defaultColWidth="9.140625" defaultRowHeight="12.75"/>
  <cols>
    <col min="1" max="1" width="13.421875" style="19" bestFit="1" customWidth="1"/>
    <col min="2" max="4" width="8.7109375" style="19" customWidth="1"/>
    <col min="5" max="9" width="8.7109375" style="38" customWidth="1"/>
    <col min="10" max="11" width="8.7109375" style="13" customWidth="1"/>
    <col min="12" max="12" width="11.7109375" style="13" bestFit="1" customWidth="1"/>
    <col min="13" max="16384" width="9.140625" style="13" customWidth="1"/>
  </cols>
  <sheetData>
    <row r="1" spans="1:12" ht="13.5">
      <c r="A1" s="26"/>
      <c r="B1" s="106"/>
      <c r="C1" s="107"/>
      <c r="D1" s="107"/>
      <c r="E1" s="107"/>
      <c r="F1" s="108"/>
      <c r="G1" s="113" t="s">
        <v>1</v>
      </c>
      <c r="H1" s="114"/>
      <c r="I1" s="115"/>
      <c r="J1" s="113" t="s">
        <v>5</v>
      </c>
      <c r="K1" s="114"/>
      <c r="L1" s="88" t="s">
        <v>6</v>
      </c>
    </row>
    <row r="2" spans="1:12" ht="13.5">
      <c r="A2" s="29"/>
      <c r="B2" s="101" t="s">
        <v>2</v>
      </c>
      <c r="C2" s="109"/>
      <c r="D2" s="109"/>
      <c r="E2" s="109"/>
      <c r="F2" s="109"/>
      <c r="G2" s="101" t="s">
        <v>2</v>
      </c>
      <c r="H2" s="109"/>
      <c r="I2" s="102"/>
      <c r="J2" s="101" t="s">
        <v>9</v>
      </c>
      <c r="K2" s="109"/>
      <c r="L2" s="7" t="s">
        <v>10</v>
      </c>
    </row>
    <row r="3" spans="1:12" ht="13.5">
      <c r="A3" s="30"/>
      <c r="B3" s="2" t="s">
        <v>110</v>
      </c>
      <c r="C3" s="2" t="s">
        <v>110</v>
      </c>
      <c r="D3" s="2" t="s">
        <v>110</v>
      </c>
      <c r="E3" s="2" t="s">
        <v>110</v>
      </c>
      <c r="F3" s="2" t="s">
        <v>110</v>
      </c>
      <c r="G3" s="2" t="s">
        <v>99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</row>
    <row r="4" spans="1:12" ht="87.75" customHeight="1" thickBot="1">
      <c r="A4" s="31" t="s">
        <v>16</v>
      </c>
      <c r="B4" s="6" t="s">
        <v>113</v>
      </c>
      <c r="C4" s="6" t="s">
        <v>100</v>
      </c>
      <c r="D4" s="6" t="s">
        <v>101</v>
      </c>
      <c r="E4" s="6" t="s">
        <v>94</v>
      </c>
      <c r="F4" s="6" t="s">
        <v>95</v>
      </c>
      <c r="G4" s="6" t="s">
        <v>96</v>
      </c>
      <c r="H4" s="6" t="s">
        <v>34</v>
      </c>
      <c r="I4" s="6" t="s">
        <v>46</v>
      </c>
      <c r="J4" s="4" t="s">
        <v>38</v>
      </c>
      <c r="K4" s="4" t="s">
        <v>53</v>
      </c>
      <c r="L4" s="4" t="s">
        <v>47</v>
      </c>
    </row>
    <row r="5" spans="1:12" ht="14.2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1:12" ht="13.5">
      <c r="A6" s="1" t="s">
        <v>87</v>
      </c>
      <c r="B6" s="32">
        <v>0</v>
      </c>
      <c r="C6" s="33">
        <v>0</v>
      </c>
      <c r="D6" s="33">
        <v>0</v>
      </c>
      <c r="E6" s="33">
        <v>0</v>
      </c>
      <c r="F6" s="22">
        <v>0</v>
      </c>
      <c r="G6" s="32">
        <v>14</v>
      </c>
      <c r="H6" s="33">
        <v>170</v>
      </c>
      <c r="I6" s="22">
        <v>15</v>
      </c>
      <c r="J6" s="32">
        <v>154</v>
      </c>
      <c r="K6" s="22">
        <v>45</v>
      </c>
      <c r="L6" s="21">
        <v>183</v>
      </c>
    </row>
    <row r="7" spans="1:12" ht="13.5">
      <c r="A7" s="1" t="s">
        <v>74</v>
      </c>
      <c r="B7" s="34">
        <v>0</v>
      </c>
      <c r="C7" s="35">
        <v>0</v>
      </c>
      <c r="D7" s="35">
        <v>1</v>
      </c>
      <c r="E7" s="35">
        <v>0</v>
      </c>
      <c r="F7" s="25">
        <v>0</v>
      </c>
      <c r="G7" s="34">
        <v>35</v>
      </c>
      <c r="H7" s="35">
        <v>555</v>
      </c>
      <c r="I7" s="25">
        <v>59</v>
      </c>
      <c r="J7" s="34">
        <v>546</v>
      </c>
      <c r="K7" s="25">
        <v>108</v>
      </c>
      <c r="L7" s="24">
        <v>569</v>
      </c>
    </row>
    <row r="8" spans="1:12" ht="13.5">
      <c r="A8" s="1" t="s">
        <v>61</v>
      </c>
      <c r="B8" s="34">
        <v>0</v>
      </c>
      <c r="C8" s="35">
        <v>0</v>
      </c>
      <c r="D8" s="35">
        <v>0</v>
      </c>
      <c r="E8" s="35">
        <v>0</v>
      </c>
      <c r="F8" s="25">
        <v>0</v>
      </c>
      <c r="G8" s="34">
        <v>23</v>
      </c>
      <c r="H8" s="35">
        <v>446</v>
      </c>
      <c r="I8" s="25">
        <v>55</v>
      </c>
      <c r="J8" s="34">
        <v>426</v>
      </c>
      <c r="K8" s="25">
        <v>101</v>
      </c>
      <c r="L8" s="24">
        <v>489</v>
      </c>
    </row>
    <row r="9" spans="1:12" ht="13.5">
      <c r="A9" s="1" t="s">
        <v>88</v>
      </c>
      <c r="B9" s="34">
        <v>0</v>
      </c>
      <c r="C9" s="35">
        <v>0</v>
      </c>
      <c r="D9" s="35">
        <v>1</v>
      </c>
      <c r="E9" s="35">
        <v>0</v>
      </c>
      <c r="F9" s="25">
        <v>0</v>
      </c>
      <c r="G9" s="34">
        <v>5</v>
      </c>
      <c r="H9" s="35">
        <v>199</v>
      </c>
      <c r="I9" s="25">
        <v>18</v>
      </c>
      <c r="J9" s="34">
        <v>183</v>
      </c>
      <c r="K9" s="25">
        <v>31</v>
      </c>
      <c r="L9" s="24">
        <v>199</v>
      </c>
    </row>
    <row r="10" spans="1:12" ht="13.5">
      <c r="A10" s="1" t="s">
        <v>62</v>
      </c>
      <c r="B10" s="34">
        <v>0</v>
      </c>
      <c r="C10" s="35">
        <v>0</v>
      </c>
      <c r="D10" s="35">
        <v>0</v>
      </c>
      <c r="E10" s="35">
        <v>0</v>
      </c>
      <c r="F10" s="25">
        <v>0</v>
      </c>
      <c r="G10" s="34">
        <v>17</v>
      </c>
      <c r="H10" s="35">
        <v>338</v>
      </c>
      <c r="I10" s="25">
        <v>67</v>
      </c>
      <c r="J10" s="34">
        <v>307</v>
      </c>
      <c r="K10" s="25">
        <v>112</v>
      </c>
      <c r="L10" s="24">
        <v>388</v>
      </c>
    </row>
    <row r="11" spans="1:12" ht="13.5">
      <c r="A11" s="1" t="s">
        <v>89</v>
      </c>
      <c r="B11" s="34">
        <v>0</v>
      </c>
      <c r="C11" s="35">
        <v>0</v>
      </c>
      <c r="D11" s="35">
        <v>0</v>
      </c>
      <c r="E11" s="35">
        <v>0</v>
      </c>
      <c r="F11" s="25">
        <v>0</v>
      </c>
      <c r="G11" s="34">
        <v>22</v>
      </c>
      <c r="H11" s="35">
        <v>411</v>
      </c>
      <c r="I11" s="25">
        <v>57</v>
      </c>
      <c r="J11" s="34">
        <v>370</v>
      </c>
      <c r="K11" s="25">
        <v>110</v>
      </c>
      <c r="L11" s="24">
        <v>442</v>
      </c>
    </row>
    <row r="12" spans="1:12" ht="13.5">
      <c r="A12" s="1" t="s">
        <v>63</v>
      </c>
      <c r="B12" s="34">
        <v>0</v>
      </c>
      <c r="C12" s="35">
        <v>0</v>
      </c>
      <c r="D12" s="35">
        <v>1</v>
      </c>
      <c r="E12" s="35">
        <v>0</v>
      </c>
      <c r="F12" s="25">
        <v>0</v>
      </c>
      <c r="G12" s="34">
        <v>21</v>
      </c>
      <c r="H12" s="35">
        <v>392</v>
      </c>
      <c r="I12" s="25">
        <v>61</v>
      </c>
      <c r="J12" s="34">
        <v>380</v>
      </c>
      <c r="K12" s="25">
        <v>96</v>
      </c>
      <c r="L12" s="24">
        <v>435</v>
      </c>
    </row>
    <row r="13" spans="1:12" ht="13.5">
      <c r="A13" s="1" t="s">
        <v>64</v>
      </c>
      <c r="B13" s="34">
        <v>0</v>
      </c>
      <c r="C13" s="35">
        <v>0</v>
      </c>
      <c r="D13" s="35">
        <v>0</v>
      </c>
      <c r="E13" s="35">
        <v>0</v>
      </c>
      <c r="F13" s="25">
        <v>0</v>
      </c>
      <c r="G13" s="34">
        <v>6</v>
      </c>
      <c r="H13" s="35">
        <v>200</v>
      </c>
      <c r="I13" s="25">
        <v>41</v>
      </c>
      <c r="J13" s="34">
        <v>189</v>
      </c>
      <c r="K13" s="25">
        <v>58</v>
      </c>
      <c r="L13" s="24">
        <v>228</v>
      </c>
    </row>
    <row r="14" spans="1:12" ht="13.5">
      <c r="A14" s="1" t="s">
        <v>65</v>
      </c>
      <c r="B14" s="34">
        <v>0</v>
      </c>
      <c r="C14" s="35">
        <v>0</v>
      </c>
      <c r="D14" s="35">
        <v>0</v>
      </c>
      <c r="E14" s="35">
        <v>0</v>
      </c>
      <c r="F14" s="25">
        <v>0</v>
      </c>
      <c r="G14" s="34">
        <v>12</v>
      </c>
      <c r="H14" s="35">
        <v>264</v>
      </c>
      <c r="I14" s="25">
        <v>74</v>
      </c>
      <c r="J14" s="34">
        <v>243</v>
      </c>
      <c r="K14" s="25">
        <v>107</v>
      </c>
      <c r="L14" s="24">
        <v>321</v>
      </c>
    </row>
    <row r="15" spans="1:12" ht="13.5">
      <c r="A15" s="1" t="s">
        <v>66</v>
      </c>
      <c r="B15" s="34">
        <v>0</v>
      </c>
      <c r="C15" s="35">
        <v>0</v>
      </c>
      <c r="D15" s="35">
        <v>2</v>
      </c>
      <c r="E15" s="35">
        <v>0</v>
      </c>
      <c r="F15" s="25">
        <v>0</v>
      </c>
      <c r="G15" s="34">
        <v>10</v>
      </c>
      <c r="H15" s="35">
        <v>85</v>
      </c>
      <c r="I15" s="25">
        <v>12</v>
      </c>
      <c r="J15" s="34">
        <v>88</v>
      </c>
      <c r="K15" s="25">
        <v>19</v>
      </c>
      <c r="L15" s="24">
        <v>92</v>
      </c>
    </row>
    <row r="16" spans="1:12" ht="13.5">
      <c r="A16" s="1" t="s">
        <v>67</v>
      </c>
      <c r="B16" s="34">
        <v>0</v>
      </c>
      <c r="C16" s="35">
        <v>0</v>
      </c>
      <c r="D16" s="35">
        <v>0</v>
      </c>
      <c r="E16" s="35">
        <v>0</v>
      </c>
      <c r="F16" s="25">
        <v>0</v>
      </c>
      <c r="G16" s="34">
        <v>6</v>
      </c>
      <c r="H16" s="35">
        <v>75</v>
      </c>
      <c r="I16" s="25">
        <v>14</v>
      </c>
      <c r="J16" s="34">
        <v>75</v>
      </c>
      <c r="K16" s="25">
        <v>23</v>
      </c>
      <c r="L16" s="24">
        <v>84</v>
      </c>
    </row>
    <row r="17" spans="1:12" ht="13.5">
      <c r="A17" s="1" t="s">
        <v>68</v>
      </c>
      <c r="B17" s="34">
        <v>0</v>
      </c>
      <c r="C17" s="35">
        <v>0</v>
      </c>
      <c r="D17" s="35">
        <v>0</v>
      </c>
      <c r="E17" s="35">
        <v>0</v>
      </c>
      <c r="F17" s="25">
        <v>0</v>
      </c>
      <c r="G17" s="34">
        <v>12</v>
      </c>
      <c r="H17" s="35">
        <v>86</v>
      </c>
      <c r="I17" s="25">
        <v>12</v>
      </c>
      <c r="J17" s="34">
        <v>87</v>
      </c>
      <c r="K17" s="25">
        <v>23</v>
      </c>
      <c r="L17" s="24">
        <v>100</v>
      </c>
    </row>
    <row r="18" spans="1:12" ht="13.5">
      <c r="A18" s="1" t="s">
        <v>69</v>
      </c>
      <c r="B18" s="34">
        <v>0</v>
      </c>
      <c r="C18" s="35">
        <v>0</v>
      </c>
      <c r="D18" s="35">
        <v>0</v>
      </c>
      <c r="E18" s="35">
        <v>0</v>
      </c>
      <c r="F18" s="25">
        <v>0</v>
      </c>
      <c r="G18" s="34">
        <v>7</v>
      </c>
      <c r="H18" s="35">
        <v>77</v>
      </c>
      <c r="I18" s="25">
        <v>11</v>
      </c>
      <c r="J18" s="34">
        <v>76</v>
      </c>
      <c r="K18" s="25">
        <v>18</v>
      </c>
      <c r="L18" s="24">
        <v>89</v>
      </c>
    </row>
    <row r="19" spans="1:12" ht="13.5">
      <c r="A19" s="1" t="s">
        <v>70</v>
      </c>
      <c r="B19" s="34">
        <v>0</v>
      </c>
      <c r="C19" s="35">
        <v>0</v>
      </c>
      <c r="D19" s="35">
        <v>0</v>
      </c>
      <c r="E19" s="35">
        <v>0</v>
      </c>
      <c r="F19" s="25">
        <v>0</v>
      </c>
      <c r="G19" s="34">
        <v>12</v>
      </c>
      <c r="H19" s="35">
        <v>179</v>
      </c>
      <c r="I19" s="25">
        <v>47</v>
      </c>
      <c r="J19" s="34">
        <v>173</v>
      </c>
      <c r="K19" s="25">
        <v>62</v>
      </c>
      <c r="L19" s="24">
        <v>208</v>
      </c>
    </row>
    <row r="20" spans="1:12" ht="13.5">
      <c r="A20" s="1" t="s">
        <v>71</v>
      </c>
      <c r="B20" s="34">
        <v>0</v>
      </c>
      <c r="C20" s="35">
        <v>0</v>
      </c>
      <c r="D20" s="35">
        <v>1</v>
      </c>
      <c r="E20" s="35">
        <v>0</v>
      </c>
      <c r="F20" s="25">
        <v>0</v>
      </c>
      <c r="G20" s="34">
        <v>9</v>
      </c>
      <c r="H20" s="35">
        <v>315</v>
      </c>
      <c r="I20" s="25">
        <v>40</v>
      </c>
      <c r="J20" s="34">
        <v>297</v>
      </c>
      <c r="K20" s="25">
        <v>64</v>
      </c>
      <c r="L20" s="24">
        <v>340</v>
      </c>
    </row>
    <row r="21" spans="1:12" ht="13.5">
      <c r="A21" s="1" t="s">
        <v>72</v>
      </c>
      <c r="B21" s="34">
        <v>0</v>
      </c>
      <c r="C21" s="35">
        <v>0</v>
      </c>
      <c r="D21" s="35">
        <v>0</v>
      </c>
      <c r="E21" s="35">
        <v>0</v>
      </c>
      <c r="F21" s="25">
        <v>0</v>
      </c>
      <c r="G21" s="34">
        <v>17</v>
      </c>
      <c r="H21" s="35">
        <v>359</v>
      </c>
      <c r="I21" s="25">
        <v>96</v>
      </c>
      <c r="J21" s="34">
        <v>356</v>
      </c>
      <c r="K21" s="25">
        <v>121</v>
      </c>
      <c r="L21" s="24">
        <v>424</v>
      </c>
    </row>
    <row r="22" spans="1:12" ht="13.5">
      <c r="A22" s="1" t="s">
        <v>76</v>
      </c>
      <c r="B22" s="34">
        <v>0</v>
      </c>
      <c r="C22" s="35">
        <v>0</v>
      </c>
      <c r="D22" s="35">
        <v>0</v>
      </c>
      <c r="E22" s="35">
        <v>0</v>
      </c>
      <c r="F22" s="25">
        <v>0</v>
      </c>
      <c r="G22" s="34">
        <v>3</v>
      </c>
      <c r="H22" s="35">
        <v>131</v>
      </c>
      <c r="I22" s="25">
        <v>14</v>
      </c>
      <c r="J22" s="34">
        <v>116</v>
      </c>
      <c r="K22" s="25">
        <v>33</v>
      </c>
      <c r="L22" s="24">
        <v>136</v>
      </c>
    </row>
    <row r="23" spans="1:12" ht="13.5">
      <c r="A23" s="1" t="s">
        <v>75</v>
      </c>
      <c r="B23" s="34">
        <v>0</v>
      </c>
      <c r="C23" s="35">
        <v>0</v>
      </c>
      <c r="D23" s="35">
        <v>0</v>
      </c>
      <c r="E23" s="35">
        <v>0</v>
      </c>
      <c r="F23" s="25">
        <v>0</v>
      </c>
      <c r="G23" s="34">
        <v>13</v>
      </c>
      <c r="H23" s="35">
        <v>301</v>
      </c>
      <c r="I23" s="25">
        <v>56</v>
      </c>
      <c r="J23" s="34">
        <v>280</v>
      </c>
      <c r="K23" s="25">
        <v>91</v>
      </c>
      <c r="L23" s="24">
        <v>340</v>
      </c>
    </row>
    <row r="24" spans="1:12" ht="13.5">
      <c r="A24" s="1" t="s">
        <v>73</v>
      </c>
      <c r="B24" s="36">
        <v>0</v>
      </c>
      <c r="C24" s="76">
        <v>0</v>
      </c>
      <c r="D24" s="76">
        <v>0</v>
      </c>
      <c r="E24" s="76">
        <v>0</v>
      </c>
      <c r="F24" s="75">
        <v>0</v>
      </c>
      <c r="G24" s="36">
        <v>20</v>
      </c>
      <c r="H24" s="76">
        <v>286</v>
      </c>
      <c r="I24" s="75">
        <v>37</v>
      </c>
      <c r="J24" s="36">
        <v>247</v>
      </c>
      <c r="K24" s="75">
        <v>94</v>
      </c>
      <c r="L24" s="80">
        <v>314</v>
      </c>
    </row>
    <row r="25" spans="1:12" ht="13.5">
      <c r="A25" s="1" t="s">
        <v>109</v>
      </c>
      <c r="B25" s="59">
        <v>0</v>
      </c>
      <c r="C25" s="60">
        <v>0</v>
      </c>
      <c r="D25" s="60">
        <v>0</v>
      </c>
      <c r="E25" s="60">
        <v>0</v>
      </c>
      <c r="F25" s="61">
        <v>0</v>
      </c>
      <c r="G25" s="59">
        <v>19</v>
      </c>
      <c r="H25" s="60">
        <v>598</v>
      </c>
      <c r="I25" s="61">
        <v>139</v>
      </c>
      <c r="J25" s="59">
        <v>539</v>
      </c>
      <c r="K25" s="61">
        <v>206</v>
      </c>
      <c r="L25" s="24">
        <v>654</v>
      </c>
    </row>
    <row r="26" spans="1:12" ht="13.5">
      <c r="A26" s="8" t="s">
        <v>0</v>
      </c>
      <c r="B26" s="20">
        <f aca="true" t="shared" si="0" ref="B26:I26">SUM(B6:B25)</f>
        <v>0</v>
      </c>
      <c r="C26" s="20">
        <f>SUM(C6:C25)</f>
        <v>0</v>
      </c>
      <c r="D26" s="20">
        <f>SUM(D6:D25)</f>
        <v>6</v>
      </c>
      <c r="E26" s="20">
        <f t="shared" si="0"/>
        <v>0</v>
      </c>
      <c r="F26" s="20">
        <f t="shared" si="0"/>
        <v>0</v>
      </c>
      <c r="G26" s="20">
        <f t="shared" si="0"/>
        <v>283</v>
      </c>
      <c r="H26" s="20">
        <f t="shared" si="0"/>
        <v>5467</v>
      </c>
      <c r="I26" s="20">
        <f t="shared" si="0"/>
        <v>925</v>
      </c>
      <c r="J26" s="20">
        <f>SUM(J6:J25)</f>
        <v>5132</v>
      </c>
      <c r="K26" s="20">
        <f>SUM(K6:K25)</f>
        <v>1522</v>
      </c>
      <c r="L26" s="20">
        <f>SUM(L6:L25)</f>
        <v>6035</v>
      </c>
    </row>
    <row r="27" spans="10:12" ht="13.5">
      <c r="J27" s="49"/>
      <c r="K27" s="49"/>
      <c r="L27" s="49"/>
    </row>
  </sheetData>
  <sheetProtection selectLockedCells="1"/>
  <mergeCells count="6">
    <mergeCell ref="B2:F2"/>
    <mergeCell ref="G2:I2"/>
    <mergeCell ref="B1:F1"/>
    <mergeCell ref="G1:I1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pane xSplit="1" ySplit="5" topLeftCell="B6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I10" sqref="I10"/>
    </sheetView>
  </sheetViews>
  <sheetFormatPr defaultColWidth="9.140625" defaultRowHeight="12.75"/>
  <cols>
    <col min="1" max="1" width="13.28125" style="19" bestFit="1" customWidth="1"/>
    <col min="2" max="5" width="8.7109375" style="13" customWidth="1"/>
    <col min="6" max="7" width="9.7109375" style="13" customWidth="1"/>
    <col min="8" max="9" width="8.7109375" style="13" customWidth="1"/>
    <col min="10" max="16384" width="9.140625" style="13" customWidth="1"/>
  </cols>
  <sheetData>
    <row r="1" spans="1:9" ht="13.5">
      <c r="A1" s="26"/>
      <c r="B1" s="116" t="s">
        <v>6</v>
      </c>
      <c r="C1" s="117"/>
      <c r="D1" s="118" t="s">
        <v>7</v>
      </c>
      <c r="E1" s="118"/>
      <c r="F1" s="105" t="s">
        <v>8</v>
      </c>
      <c r="G1" s="105"/>
      <c r="H1" s="113" t="s">
        <v>111</v>
      </c>
      <c r="I1" s="115"/>
    </row>
    <row r="2" spans="1:9" s="28" customFormat="1" ht="13.5">
      <c r="A2" s="29"/>
      <c r="B2" s="101" t="s">
        <v>11</v>
      </c>
      <c r="C2" s="102"/>
      <c r="D2" s="119" t="s">
        <v>12</v>
      </c>
      <c r="E2" s="119"/>
      <c r="F2" s="119" t="s">
        <v>13</v>
      </c>
      <c r="G2" s="119"/>
      <c r="H2" s="103" t="s">
        <v>112</v>
      </c>
      <c r="I2" s="104"/>
    </row>
    <row r="3" spans="1:9" ht="13.5" customHeight="1">
      <c r="A3" s="30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103" t="s">
        <v>102</v>
      </c>
      <c r="I3" s="104"/>
    </row>
    <row r="4" spans="1:9" s="14" customFormat="1" ht="87.75" customHeight="1" thickBot="1">
      <c r="A4" s="31" t="s">
        <v>16</v>
      </c>
      <c r="B4" s="4" t="s">
        <v>35</v>
      </c>
      <c r="C4" s="4" t="s">
        <v>48</v>
      </c>
      <c r="D4" s="5" t="s">
        <v>49</v>
      </c>
      <c r="E4" s="5" t="s">
        <v>36</v>
      </c>
      <c r="F4" s="5" t="s">
        <v>50</v>
      </c>
      <c r="G4" s="5" t="s">
        <v>51</v>
      </c>
      <c r="H4" s="84" t="s">
        <v>103</v>
      </c>
      <c r="I4" s="100" t="s">
        <v>104</v>
      </c>
    </row>
    <row r="5" spans="1:9" s="18" customFormat="1" ht="14.25" thickBot="1">
      <c r="A5" s="15"/>
      <c r="B5" s="16"/>
      <c r="C5" s="16"/>
      <c r="D5" s="16"/>
      <c r="E5" s="16"/>
      <c r="F5" s="16"/>
      <c r="G5" s="16"/>
      <c r="H5" s="16"/>
      <c r="I5" s="17"/>
    </row>
    <row r="6" spans="1:9" s="18" customFormat="1" ht="13.5">
      <c r="A6" s="1" t="s">
        <v>87</v>
      </c>
      <c r="B6" s="32">
        <v>160</v>
      </c>
      <c r="C6" s="22">
        <v>36</v>
      </c>
      <c r="D6" s="32">
        <v>13</v>
      </c>
      <c r="E6" s="22">
        <v>187</v>
      </c>
      <c r="F6" s="32">
        <v>64</v>
      </c>
      <c r="G6" s="22">
        <v>129</v>
      </c>
      <c r="H6" s="89">
        <v>101</v>
      </c>
      <c r="I6" s="90">
        <v>93</v>
      </c>
    </row>
    <row r="7" spans="1:9" s="18" customFormat="1" ht="13.5">
      <c r="A7" s="1" t="s">
        <v>74</v>
      </c>
      <c r="B7" s="34">
        <v>538</v>
      </c>
      <c r="C7" s="25">
        <v>103</v>
      </c>
      <c r="D7" s="34">
        <v>66</v>
      </c>
      <c r="E7" s="25">
        <v>573</v>
      </c>
      <c r="F7" s="34">
        <v>243</v>
      </c>
      <c r="G7" s="25">
        <v>402</v>
      </c>
      <c r="H7" s="91">
        <v>354</v>
      </c>
      <c r="I7" s="92">
        <v>275</v>
      </c>
    </row>
    <row r="8" spans="1:9" s="18" customFormat="1" ht="13.5">
      <c r="A8" s="1" t="s">
        <v>61</v>
      </c>
      <c r="B8" s="34">
        <v>452</v>
      </c>
      <c r="C8" s="25">
        <v>74</v>
      </c>
      <c r="D8" s="34">
        <v>37</v>
      </c>
      <c r="E8" s="25">
        <v>492</v>
      </c>
      <c r="F8" s="34">
        <v>189</v>
      </c>
      <c r="G8" s="25">
        <v>328</v>
      </c>
      <c r="H8" s="91">
        <v>299</v>
      </c>
      <c r="I8" s="92">
        <v>206</v>
      </c>
    </row>
    <row r="9" spans="1:9" s="18" customFormat="1" ht="13.5">
      <c r="A9" s="1" t="s">
        <v>88</v>
      </c>
      <c r="B9" s="34">
        <v>192</v>
      </c>
      <c r="C9" s="25">
        <v>24</v>
      </c>
      <c r="D9" s="34">
        <v>21</v>
      </c>
      <c r="E9" s="25">
        <v>200</v>
      </c>
      <c r="F9" s="34">
        <v>76</v>
      </c>
      <c r="G9" s="25">
        <v>143</v>
      </c>
      <c r="H9" s="91">
        <v>111</v>
      </c>
      <c r="I9" s="92">
        <v>83</v>
      </c>
    </row>
    <row r="10" spans="1:9" s="18" customFormat="1" ht="13.5">
      <c r="A10" s="1" t="s">
        <v>62</v>
      </c>
      <c r="B10" s="34">
        <v>330</v>
      </c>
      <c r="C10" s="25">
        <v>86</v>
      </c>
      <c r="D10" s="34">
        <v>57</v>
      </c>
      <c r="E10" s="25">
        <v>357</v>
      </c>
      <c r="F10" s="34">
        <v>180</v>
      </c>
      <c r="G10" s="25">
        <v>240</v>
      </c>
      <c r="H10" s="91">
        <v>229</v>
      </c>
      <c r="I10" s="92">
        <v>174</v>
      </c>
    </row>
    <row r="11" spans="1:9" s="18" customFormat="1" ht="13.5">
      <c r="A11" s="1" t="s">
        <v>89</v>
      </c>
      <c r="B11" s="34">
        <v>380</v>
      </c>
      <c r="C11" s="25">
        <v>95</v>
      </c>
      <c r="D11" s="34">
        <v>55</v>
      </c>
      <c r="E11" s="25">
        <v>426</v>
      </c>
      <c r="F11" s="34">
        <v>241</v>
      </c>
      <c r="G11" s="25">
        <v>241</v>
      </c>
      <c r="H11" s="91">
        <v>300</v>
      </c>
      <c r="I11" s="92">
        <v>163</v>
      </c>
    </row>
    <row r="12" spans="1:9" s="18" customFormat="1" ht="13.5">
      <c r="A12" s="1" t="s">
        <v>63</v>
      </c>
      <c r="B12" s="34">
        <v>381</v>
      </c>
      <c r="C12" s="25">
        <v>87</v>
      </c>
      <c r="D12" s="34">
        <v>41</v>
      </c>
      <c r="E12" s="25">
        <v>429</v>
      </c>
      <c r="F12" s="34">
        <v>188</v>
      </c>
      <c r="G12" s="25">
        <v>284</v>
      </c>
      <c r="H12" s="91">
        <v>265</v>
      </c>
      <c r="I12" s="92">
        <v>179</v>
      </c>
    </row>
    <row r="13" spans="1:9" s="18" customFormat="1" ht="13.5">
      <c r="A13" s="1" t="s">
        <v>64</v>
      </c>
      <c r="B13" s="34">
        <v>204</v>
      </c>
      <c r="C13" s="25">
        <v>41</v>
      </c>
      <c r="D13" s="34">
        <v>31</v>
      </c>
      <c r="E13" s="25">
        <v>217</v>
      </c>
      <c r="F13" s="34">
        <v>103</v>
      </c>
      <c r="G13" s="25">
        <v>147</v>
      </c>
      <c r="H13" s="91">
        <v>147</v>
      </c>
      <c r="I13" s="92">
        <v>94</v>
      </c>
    </row>
    <row r="14" spans="1:9" s="18" customFormat="1" ht="13.5">
      <c r="A14" s="1" t="s">
        <v>65</v>
      </c>
      <c r="B14" s="34">
        <v>273</v>
      </c>
      <c r="C14" s="25">
        <v>74</v>
      </c>
      <c r="D14" s="34">
        <v>54</v>
      </c>
      <c r="E14" s="25">
        <v>298</v>
      </c>
      <c r="F14" s="34">
        <v>177</v>
      </c>
      <c r="G14" s="25">
        <v>174</v>
      </c>
      <c r="H14" s="91">
        <v>213</v>
      </c>
      <c r="I14" s="92">
        <v>135</v>
      </c>
    </row>
    <row r="15" spans="1:9" s="18" customFormat="1" ht="13.5">
      <c r="A15" s="1" t="s">
        <v>66</v>
      </c>
      <c r="B15" s="34">
        <v>83</v>
      </c>
      <c r="C15" s="25">
        <v>20</v>
      </c>
      <c r="D15" s="34">
        <v>9</v>
      </c>
      <c r="E15" s="25">
        <v>96</v>
      </c>
      <c r="F15" s="34">
        <v>31</v>
      </c>
      <c r="G15" s="25">
        <v>74</v>
      </c>
      <c r="H15" s="91">
        <v>54</v>
      </c>
      <c r="I15" s="92">
        <v>46</v>
      </c>
    </row>
    <row r="16" spans="1:9" s="18" customFormat="1" ht="13.5">
      <c r="A16" s="1" t="s">
        <v>67</v>
      </c>
      <c r="B16" s="34">
        <v>77</v>
      </c>
      <c r="C16" s="25">
        <v>17</v>
      </c>
      <c r="D16" s="34">
        <v>12</v>
      </c>
      <c r="E16" s="25">
        <v>83</v>
      </c>
      <c r="F16" s="34">
        <v>43</v>
      </c>
      <c r="G16" s="25">
        <v>53</v>
      </c>
      <c r="H16" s="91">
        <v>57</v>
      </c>
      <c r="I16" s="92">
        <v>34</v>
      </c>
    </row>
    <row r="17" spans="1:9" s="18" customFormat="1" ht="13.5">
      <c r="A17" s="1" t="s">
        <v>68</v>
      </c>
      <c r="B17" s="34">
        <v>87</v>
      </c>
      <c r="C17" s="25">
        <v>22</v>
      </c>
      <c r="D17" s="34">
        <v>11</v>
      </c>
      <c r="E17" s="25">
        <v>98</v>
      </c>
      <c r="F17" s="34">
        <v>31</v>
      </c>
      <c r="G17" s="25">
        <v>75</v>
      </c>
      <c r="H17" s="91">
        <v>63</v>
      </c>
      <c r="I17" s="92">
        <v>42</v>
      </c>
    </row>
    <row r="18" spans="1:9" s="18" customFormat="1" ht="13.5">
      <c r="A18" s="1" t="s">
        <v>69</v>
      </c>
      <c r="B18" s="34">
        <v>76</v>
      </c>
      <c r="C18" s="25">
        <v>16</v>
      </c>
      <c r="D18" s="34">
        <v>8</v>
      </c>
      <c r="E18" s="25">
        <v>84</v>
      </c>
      <c r="F18" s="34">
        <v>30</v>
      </c>
      <c r="G18" s="25">
        <v>64</v>
      </c>
      <c r="H18" s="91">
        <v>54</v>
      </c>
      <c r="I18" s="92">
        <v>32</v>
      </c>
    </row>
    <row r="19" spans="1:9" s="18" customFormat="1" ht="13.5">
      <c r="A19" s="1" t="s">
        <v>70</v>
      </c>
      <c r="B19" s="34">
        <v>182</v>
      </c>
      <c r="C19" s="25">
        <v>52</v>
      </c>
      <c r="D19" s="34">
        <v>25</v>
      </c>
      <c r="E19" s="25">
        <v>211</v>
      </c>
      <c r="F19" s="34">
        <v>120</v>
      </c>
      <c r="G19" s="25">
        <v>119</v>
      </c>
      <c r="H19" s="91">
        <v>136</v>
      </c>
      <c r="I19" s="92">
        <v>95</v>
      </c>
    </row>
    <row r="20" spans="1:9" s="18" customFormat="1" ht="13.5">
      <c r="A20" s="1" t="s">
        <v>71</v>
      </c>
      <c r="B20" s="34">
        <v>307</v>
      </c>
      <c r="C20" s="25">
        <v>50</v>
      </c>
      <c r="D20" s="34">
        <v>30</v>
      </c>
      <c r="E20" s="25">
        <v>332</v>
      </c>
      <c r="F20" s="34">
        <v>110</v>
      </c>
      <c r="G20" s="25">
        <v>243</v>
      </c>
      <c r="H20" s="91">
        <v>212</v>
      </c>
      <c r="I20" s="92">
        <v>129</v>
      </c>
    </row>
    <row r="21" spans="1:9" s="18" customFormat="1" ht="13.5">
      <c r="A21" s="1" t="s">
        <v>72</v>
      </c>
      <c r="B21" s="34">
        <v>366</v>
      </c>
      <c r="C21" s="25">
        <v>107</v>
      </c>
      <c r="D21" s="34">
        <v>63</v>
      </c>
      <c r="E21" s="25">
        <v>410</v>
      </c>
      <c r="F21" s="34">
        <v>212</v>
      </c>
      <c r="G21" s="25">
        <v>264</v>
      </c>
      <c r="H21" s="91">
        <v>260</v>
      </c>
      <c r="I21" s="92">
        <v>172</v>
      </c>
    </row>
    <row r="22" spans="1:9" s="18" customFormat="1" ht="13.5">
      <c r="A22" s="1" t="s">
        <v>76</v>
      </c>
      <c r="B22" s="34">
        <v>124</v>
      </c>
      <c r="C22" s="25">
        <v>21</v>
      </c>
      <c r="D22" s="34">
        <v>8</v>
      </c>
      <c r="E22" s="25">
        <v>141</v>
      </c>
      <c r="F22" s="34">
        <v>47</v>
      </c>
      <c r="G22" s="25">
        <v>100</v>
      </c>
      <c r="H22" s="91">
        <v>88</v>
      </c>
      <c r="I22" s="92">
        <v>54</v>
      </c>
    </row>
    <row r="23" spans="1:9" s="18" customFormat="1" ht="13.5">
      <c r="A23" s="1" t="s">
        <v>75</v>
      </c>
      <c r="B23" s="34">
        <v>296</v>
      </c>
      <c r="C23" s="25">
        <v>67</v>
      </c>
      <c r="D23" s="34">
        <v>41</v>
      </c>
      <c r="E23" s="25">
        <v>323</v>
      </c>
      <c r="F23" s="34">
        <v>136</v>
      </c>
      <c r="G23" s="25">
        <v>233</v>
      </c>
      <c r="H23" s="91">
        <v>197</v>
      </c>
      <c r="I23" s="92">
        <v>160</v>
      </c>
    </row>
    <row r="24" spans="1:9" s="18" customFormat="1" ht="13.5">
      <c r="A24" s="1" t="s">
        <v>73</v>
      </c>
      <c r="B24" s="36">
        <v>271</v>
      </c>
      <c r="C24" s="75">
        <v>66</v>
      </c>
      <c r="D24" s="36">
        <v>39</v>
      </c>
      <c r="E24" s="75">
        <v>306</v>
      </c>
      <c r="F24" s="36">
        <v>147</v>
      </c>
      <c r="G24" s="75">
        <v>196</v>
      </c>
      <c r="H24" s="91">
        <v>170</v>
      </c>
      <c r="I24" s="94">
        <v>159</v>
      </c>
    </row>
    <row r="25" spans="1:9" s="18" customFormat="1" ht="13.5">
      <c r="A25" s="1" t="s">
        <v>109</v>
      </c>
      <c r="B25" s="59">
        <v>574</v>
      </c>
      <c r="C25" s="61">
        <v>175</v>
      </c>
      <c r="D25" s="59">
        <v>108</v>
      </c>
      <c r="E25" s="61">
        <v>649</v>
      </c>
      <c r="F25" s="59">
        <v>286</v>
      </c>
      <c r="G25" s="61">
        <v>453</v>
      </c>
      <c r="H25" s="97">
        <v>464</v>
      </c>
      <c r="I25" s="96">
        <v>272</v>
      </c>
    </row>
    <row r="26" spans="1:9" ht="13.5">
      <c r="A26" s="8" t="s">
        <v>0</v>
      </c>
      <c r="B26" s="20">
        <f aca="true" t="shared" si="0" ref="B26:I26">SUM(B6:B25)</f>
        <v>5353</v>
      </c>
      <c r="C26" s="20">
        <f t="shared" si="0"/>
        <v>1233</v>
      </c>
      <c r="D26" s="20">
        <f t="shared" si="0"/>
        <v>729</v>
      </c>
      <c r="E26" s="20">
        <f t="shared" si="0"/>
        <v>5912</v>
      </c>
      <c r="F26" s="20">
        <f t="shared" si="0"/>
        <v>2654</v>
      </c>
      <c r="G26" s="20">
        <f t="shared" si="0"/>
        <v>3962</v>
      </c>
      <c r="H26" s="20">
        <f t="shared" si="0"/>
        <v>3774</v>
      </c>
      <c r="I26" s="20">
        <f t="shared" si="0"/>
        <v>2597</v>
      </c>
    </row>
    <row r="27" spans="1:3" ht="13.5">
      <c r="A27" s="37"/>
      <c r="B27" s="49"/>
      <c r="C27" s="49"/>
    </row>
  </sheetData>
  <sheetProtection selectLockedCells="1"/>
  <mergeCells count="9">
    <mergeCell ref="H2:I2"/>
    <mergeCell ref="B1:C1"/>
    <mergeCell ref="B2:C2"/>
    <mergeCell ref="H3:I3"/>
    <mergeCell ref="D1:E1"/>
    <mergeCell ref="F1:G1"/>
    <mergeCell ref="D2:E2"/>
    <mergeCell ref="F2:G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zoomScalePageLayoutView="0" workbookViewId="0" topLeftCell="A1">
      <pane xSplit="1" ySplit="6" topLeftCell="B7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F28" sqref="F28"/>
    </sheetView>
  </sheetViews>
  <sheetFormatPr defaultColWidth="9.140625" defaultRowHeight="12.75"/>
  <cols>
    <col min="1" max="1" width="13.421875" style="19" bestFit="1" customWidth="1"/>
    <col min="2" max="6" width="8.7109375" style="13" customWidth="1"/>
    <col min="7" max="7" width="8.7109375" style="19" customWidth="1"/>
    <col min="8" max="11" width="8.7109375" style="13" customWidth="1"/>
    <col min="12" max="16384" width="9.140625" style="13" customWidth="1"/>
  </cols>
  <sheetData>
    <row r="1" spans="1:11" ht="13.5">
      <c r="A1" s="26"/>
      <c r="B1" s="121"/>
      <c r="C1" s="122"/>
      <c r="D1" s="122"/>
      <c r="E1" s="122"/>
      <c r="F1" s="123"/>
      <c r="G1" s="121"/>
      <c r="H1" s="122"/>
      <c r="I1" s="123"/>
      <c r="J1" s="105" t="s">
        <v>27</v>
      </c>
      <c r="K1" s="105"/>
    </row>
    <row r="2" spans="1:11" ht="13.5">
      <c r="A2" s="50"/>
      <c r="B2" s="103" t="s">
        <v>14</v>
      </c>
      <c r="C2" s="120"/>
      <c r="D2" s="120"/>
      <c r="E2" s="120"/>
      <c r="F2" s="104"/>
      <c r="G2" s="101" t="s">
        <v>77</v>
      </c>
      <c r="H2" s="109"/>
      <c r="I2" s="102"/>
      <c r="J2" s="103" t="s">
        <v>28</v>
      </c>
      <c r="K2" s="104"/>
    </row>
    <row r="3" spans="1:11" s="28" customFormat="1" ht="13.5">
      <c r="A3" s="29"/>
      <c r="B3" s="103" t="s">
        <v>15</v>
      </c>
      <c r="C3" s="120"/>
      <c r="D3" s="120"/>
      <c r="E3" s="120"/>
      <c r="F3" s="104"/>
      <c r="G3" s="55" t="s">
        <v>23</v>
      </c>
      <c r="H3" s="55" t="s">
        <v>17</v>
      </c>
      <c r="I3" s="55" t="s">
        <v>18</v>
      </c>
      <c r="J3" s="55" t="s">
        <v>52</v>
      </c>
      <c r="K3" s="69" t="s">
        <v>37</v>
      </c>
    </row>
    <row r="4" spans="1:11" ht="13.5" customHeight="1">
      <c r="A4" s="30"/>
      <c r="B4" s="10"/>
      <c r="C4" s="11"/>
      <c r="D4" s="11"/>
      <c r="E4" s="11"/>
      <c r="F4" s="12"/>
      <c r="G4" s="9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58" customFormat="1" ht="87.75" customHeight="1" thickBot="1">
      <c r="A5" s="57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78</v>
      </c>
      <c r="H5" s="5" t="s">
        <v>79</v>
      </c>
      <c r="I5" s="5" t="s">
        <v>80</v>
      </c>
      <c r="J5" s="4" t="s">
        <v>82</v>
      </c>
      <c r="K5" s="4" t="s">
        <v>83</v>
      </c>
    </row>
    <row r="6" spans="1:11" s="18" customFormat="1" ht="14.25" thickBot="1">
      <c r="A6" s="15"/>
      <c r="B6" s="16"/>
      <c r="C6" s="16"/>
      <c r="D6" s="16"/>
      <c r="E6" s="16"/>
      <c r="F6" s="16"/>
      <c r="G6" s="44"/>
      <c r="H6" s="16"/>
      <c r="I6" s="16"/>
      <c r="J6" s="16"/>
      <c r="K6" s="17"/>
    </row>
    <row r="7" spans="1:11" s="18" customFormat="1" ht="13.5">
      <c r="A7" s="85" t="s">
        <v>87</v>
      </c>
      <c r="B7" s="70">
        <v>341</v>
      </c>
      <c r="C7" s="22">
        <v>6</v>
      </c>
      <c r="D7" s="42">
        <f>B7+C7</f>
        <v>347</v>
      </c>
      <c r="E7" s="22">
        <v>207</v>
      </c>
      <c r="F7" s="23">
        <f>IF(D7&lt;&gt;0,E7/D7,"")</f>
        <v>0.5965417867435159</v>
      </c>
      <c r="G7" s="32">
        <v>184</v>
      </c>
      <c r="H7" s="32">
        <v>183</v>
      </c>
      <c r="I7" s="32">
        <v>180</v>
      </c>
      <c r="J7" s="32">
        <v>170</v>
      </c>
      <c r="K7" s="21">
        <v>164</v>
      </c>
    </row>
    <row r="8" spans="1:11" s="18" customFormat="1" ht="13.5">
      <c r="A8" s="86" t="s">
        <v>74</v>
      </c>
      <c r="B8" s="71">
        <v>1075</v>
      </c>
      <c r="C8" s="25">
        <v>32</v>
      </c>
      <c r="D8" s="43">
        <f aca="true" t="shared" si="0" ref="D8:D25">B8+C8</f>
        <v>1107</v>
      </c>
      <c r="E8" s="25">
        <v>475</v>
      </c>
      <c r="F8" s="23">
        <f aca="true" t="shared" si="1" ref="F8:F27">IF(D8&lt;&gt;0,E8/D8,"")</f>
        <v>0.4290876242095754</v>
      </c>
      <c r="G8" s="34">
        <v>570</v>
      </c>
      <c r="H8" s="34">
        <v>573</v>
      </c>
      <c r="I8" s="34">
        <v>575</v>
      </c>
      <c r="J8" s="34">
        <v>553</v>
      </c>
      <c r="K8" s="24">
        <v>555</v>
      </c>
    </row>
    <row r="9" spans="1:11" s="18" customFormat="1" ht="13.5">
      <c r="A9" s="86" t="s">
        <v>61</v>
      </c>
      <c r="B9" s="71">
        <v>1165</v>
      </c>
      <c r="C9" s="25">
        <v>50</v>
      </c>
      <c r="D9" s="43">
        <f t="shared" si="0"/>
        <v>1215</v>
      </c>
      <c r="E9" s="25">
        <v>543</v>
      </c>
      <c r="F9" s="23">
        <f t="shared" si="1"/>
        <v>0.4469135802469136</v>
      </c>
      <c r="G9" s="34">
        <v>496</v>
      </c>
      <c r="H9" s="34">
        <v>486</v>
      </c>
      <c r="I9" s="34">
        <v>490</v>
      </c>
      <c r="J9" s="34">
        <v>479</v>
      </c>
      <c r="K9" s="24">
        <v>488</v>
      </c>
    </row>
    <row r="10" spans="1:11" s="18" customFormat="1" ht="13.5">
      <c r="A10" s="86" t="s">
        <v>88</v>
      </c>
      <c r="B10" s="71">
        <v>427</v>
      </c>
      <c r="C10" s="25">
        <v>20</v>
      </c>
      <c r="D10" s="43">
        <f t="shared" si="0"/>
        <v>447</v>
      </c>
      <c r="E10" s="25">
        <v>226</v>
      </c>
      <c r="F10" s="23">
        <f t="shared" si="1"/>
        <v>0.5055928411633109</v>
      </c>
      <c r="G10" s="34">
        <v>205</v>
      </c>
      <c r="H10" s="34">
        <v>194</v>
      </c>
      <c r="I10" s="34">
        <v>204</v>
      </c>
      <c r="J10" s="34">
        <v>191</v>
      </c>
      <c r="K10" s="24">
        <v>193</v>
      </c>
    </row>
    <row r="11" spans="1:11" s="18" customFormat="1" ht="13.5">
      <c r="A11" s="86" t="s">
        <v>62</v>
      </c>
      <c r="B11" s="71">
        <v>1119</v>
      </c>
      <c r="C11" s="25">
        <v>65</v>
      </c>
      <c r="D11" s="43">
        <f t="shared" si="0"/>
        <v>1184</v>
      </c>
      <c r="E11" s="25">
        <v>431</v>
      </c>
      <c r="F11" s="23">
        <f t="shared" si="1"/>
        <v>0.3640202702702703</v>
      </c>
      <c r="G11" s="34">
        <v>400</v>
      </c>
      <c r="H11" s="34">
        <v>368</v>
      </c>
      <c r="I11" s="34">
        <v>389</v>
      </c>
      <c r="J11" s="34">
        <v>377</v>
      </c>
      <c r="K11" s="24">
        <v>380</v>
      </c>
    </row>
    <row r="12" spans="1:11" s="18" customFormat="1" ht="13.5">
      <c r="A12" s="86" t="s">
        <v>89</v>
      </c>
      <c r="B12" s="71">
        <v>1016</v>
      </c>
      <c r="C12" s="25">
        <v>53</v>
      </c>
      <c r="D12" s="43">
        <f t="shared" si="0"/>
        <v>1069</v>
      </c>
      <c r="E12" s="25">
        <v>498</v>
      </c>
      <c r="F12" s="23">
        <f t="shared" si="1"/>
        <v>0.46585594013096354</v>
      </c>
      <c r="G12" s="34">
        <v>449</v>
      </c>
      <c r="H12" s="34">
        <v>440</v>
      </c>
      <c r="I12" s="34">
        <v>437</v>
      </c>
      <c r="J12" s="34">
        <v>436</v>
      </c>
      <c r="K12" s="24">
        <v>440</v>
      </c>
    </row>
    <row r="13" spans="1:11" s="18" customFormat="1" ht="13.5">
      <c r="A13" s="86" t="s">
        <v>63</v>
      </c>
      <c r="B13" s="71">
        <v>1166</v>
      </c>
      <c r="C13" s="25">
        <v>52</v>
      </c>
      <c r="D13" s="43">
        <f t="shared" si="0"/>
        <v>1218</v>
      </c>
      <c r="E13" s="25">
        <v>492</v>
      </c>
      <c r="F13" s="23">
        <f t="shared" si="1"/>
        <v>0.4039408866995074</v>
      </c>
      <c r="G13" s="34">
        <v>444</v>
      </c>
      <c r="H13" s="34">
        <v>439</v>
      </c>
      <c r="I13" s="34">
        <v>445</v>
      </c>
      <c r="J13" s="34">
        <v>432</v>
      </c>
      <c r="K13" s="24">
        <v>436</v>
      </c>
    </row>
    <row r="14" spans="1:11" s="18" customFormat="1" ht="13.5">
      <c r="A14" s="86" t="s">
        <v>64</v>
      </c>
      <c r="B14" s="71">
        <v>1110</v>
      </c>
      <c r="C14" s="25">
        <v>72</v>
      </c>
      <c r="D14" s="43">
        <f t="shared" si="0"/>
        <v>1182</v>
      </c>
      <c r="E14" s="25">
        <v>256</v>
      </c>
      <c r="F14" s="23">
        <f t="shared" si="1"/>
        <v>0.21658206429780033</v>
      </c>
      <c r="G14" s="34">
        <v>229</v>
      </c>
      <c r="H14" s="34">
        <v>230</v>
      </c>
      <c r="I14" s="34">
        <v>229</v>
      </c>
      <c r="J14" s="34">
        <v>230</v>
      </c>
      <c r="K14" s="24">
        <v>232</v>
      </c>
    </row>
    <row r="15" spans="1:11" s="18" customFormat="1" ht="13.5">
      <c r="A15" s="86" t="s">
        <v>65</v>
      </c>
      <c r="B15" s="71">
        <v>969</v>
      </c>
      <c r="C15" s="25">
        <v>38</v>
      </c>
      <c r="D15" s="43">
        <f t="shared" si="0"/>
        <v>1007</v>
      </c>
      <c r="E15" s="25">
        <v>366</v>
      </c>
      <c r="F15" s="23">
        <f t="shared" si="1"/>
        <v>0.3634558093346574</v>
      </c>
      <c r="G15" s="34">
        <v>325</v>
      </c>
      <c r="H15" s="34">
        <v>312</v>
      </c>
      <c r="I15" s="34">
        <v>316</v>
      </c>
      <c r="J15" s="34">
        <v>309</v>
      </c>
      <c r="K15" s="24">
        <v>319</v>
      </c>
    </row>
    <row r="16" spans="1:11" s="18" customFormat="1" ht="13.5">
      <c r="A16" s="86" t="s">
        <v>66</v>
      </c>
      <c r="B16" s="71">
        <v>471</v>
      </c>
      <c r="C16" s="25">
        <v>38</v>
      </c>
      <c r="D16" s="43">
        <f t="shared" si="0"/>
        <v>509</v>
      </c>
      <c r="E16" s="25">
        <v>112</v>
      </c>
      <c r="F16" s="23">
        <f t="shared" si="1"/>
        <v>0.2200392927308448</v>
      </c>
      <c r="G16" s="34">
        <v>97</v>
      </c>
      <c r="H16" s="34">
        <v>96</v>
      </c>
      <c r="I16" s="34">
        <v>95</v>
      </c>
      <c r="J16" s="34">
        <v>97</v>
      </c>
      <c r="K16" s="24">
        <v>94</v>
      </c>
    </row>
    <row r="17" spans="1:11" s="18" customFormat="1" ht="13.5">
      <c r="A17" s="86" t="s">
        <v>67</v>
      </c>
      <c r="B17" s="71">
        <v>558</v>
      </c>
      <c r="C17" s="25">
        <v>32</v>
      </c>
      <c r="D17" s="43">
        <f t="shared" si="0"/>
        <v>590</v>
      </c>
      <c r="E17" s="25">
        <v>99</v>
      </c>
      <c r="F17" s="23">
        <f t="shared" si="1"/>
        <v>0.16779661016949152</v>
      </c>
      <c r="G17" s="34">
        <v>87</v>
      </c>
      <c r="H17" s="34">
        <v>84</v>
      </c>
      <c r="I17" s="34">
        <v>85</v>
      </c>
      <c r="J17" s="34">
        <v>84</v>
      </c>
      <c r="K17" s="24">
        <v>88</v>
      </c>
    </row>
    <row r="18" spans="1:11" s="18" customFormat="1" ht="13.5">
      <c r="A18" s="86" t="s">
        <v>68</v>
      </c>
      <c r="B18" s="71">
        <v>629</v>
      </c>
      <c r="C18" s="25">
        <v>49</v>
      </c>
      <c r="D18" s="43">
        <f t="shared" si="0"/>
        <v>678</v>
      </c>
      <c r="E18" s="25">
        <v>117</v>
      </c>
      <c r="F18" s="23">
        <f t="shared" si="1"/>
        <v>0.17256637168141592</v>
      </c>
      <c r="G18" s="34">
        <v>103</v>
      </c>
      <c r="H18" s="34">
        <v>101</v>
      </c>
      <c r="I18" s="34">
        <v>99</v>
      </c>
      <c r="J18" s="34">
        <v>101</v>
      </c>
      <c r="K18" s="24">
        <v>101</v>
      </c>
    </row>
    <row r="19" spans="1:11" s="18" customFormat="1" ht="13.5">
      <c r="A19" s="86" t="s">
        <v>69</v>
      </c>
      <c r="B19" s="71">
        <v>499</v>
      </c>
      <c r="C19" s="25">
        <v>45</v>
      </c>
      <c r="D19" s="43">
        <f t="shared" si="0"/>
        <v>544</v>
      </c>
      <c r="E19" s="25">
        <v>96</v>
      </c>
      <c r="F19" s="23">
        <f t="shared" si="1"/>
        <v>0.17647058823529413</v>
      </c>
      <c r="G19" s="34">
        <v>89</v>
      </c>
      <c r="H19" s="34">
        <v>85</v>
      </c>
      <c r="I19" s="34">
        <v>86</v>
      </c>
      <c r="J19" s="34">
        <v>83</v>
      </c>
      <c r="K19" s="24">
        <v>83</v>
      </c>
    </row>
    <row r="20" spans="1:11" s="18" customFormat="1" ht="13.5">
      <c r="A20" s="86" t="s">
        <v>70</v>
      </c>
      <c r="B20" s="71">
        <v>790</v>
      </c>
      <c r="C20" s="25">
        <v>31</v>
      </c>
      <c r="D20" s="43">
        <f t="shared" si="0"/>
        <v>821</v>
      </c>
      <c r="E20" s="25">
        <v>249</v>
      </c>
      <c r="F20" s="23">
        <f t="shared" si="1"/>
        <v>0.3032886723507917</v>
      </c>
      <c r="G20" s="34">
        <v>218</v>
      </c>
      <c r="H20" s="34">
        <v>200</v>
      </c>
      <c r="I20" s="34">
        <v>209</v>
      </c>
      <c r="J20" s="34">
        <v>215</v>
      </c>
      <c r="K20" s="24">
        <v>214</v>
      </c>
    </row>
    <row r="21" spans="1:11" s="18" customFormat="1" ht="13.5">
      <c r="A21" s="86" t="s">
        <v>71</v>
      </c>
      <c r="B21" s="71">
        <v>1007</v>
      </c>
      <c r="C21" s="25">
        <v>65</v>
      </c>
      <c r="D21" s="43">
        <f t="shared" si="0"/>
        <v>1072</v>
      </c>
      <c r="E21" s="25">
        <v>375</v>
      </c>
      <c r="F21" s="23">
        <f t="shared" si="1"/>
        <v>0.3498134328358209</v>
      </c>
      <c r="G21" s="34">
        <v>352</v>
      </c>
      <c r="H21" s="34">
        <v>322</v>
      </c>
      <c r="I21" s="34">
        <v>337</v>
      </c>
      <c r="J21" s="34">
        <v>326</v>
      </c>
      <c r="K21" s="24">
        <v>338</v>
      </c>
    </row>
    <row r="22" spans="1:11" s="18" customFormat="1" ht="13.5">
      <c r="A22" s="86" t="s">
        <v>72</v>
      </c>
      <c r="B22" s="71">
        <v>1107</v>
      </c>
      <c r="C22" s="25">
        <v>26</v>
      </c>
      <c r="D22" s="43">
        <f t="shared" si="0"/>
        <v>1133</v>
      </c>
      <c r="E22" s="25">
        <v>496</v>
      </c>
      <c r="F22" s="23">
        <f t="shared" si="1"/>
        <v>0.43777581641659313</v>
      </c>
      <c r="G22" s="34">
        <v>439</v>
      </c>
      <c r="H22" s="34">
        <v>413</v>
      </c>
      <c r="I22" s="34">
        <v>418</v>
      </c>
      <c r="J22" s="34">
        <v>423</v>
      </c>
      <c r="K22" s="24">
        <v>428</v>
      </c>
    </row>
    <row r="23" spans="1:11" s="18" customFormat="1" ht="13.5">
      <c r="A23" s="86" t="s">
        <v>76</v>
      </c>
      <c r="B23" s="71">
        <v>308</v>
      </c>
      <c r="C23" s="25">
        <v>8</v>
      </c>
      <c r="D23" s="43">
        <f t="shared" si="0"/>
        <v>316</v>
      </c>
      <c r="E23" s="25">
        <v>149</v>
      </c>
      <c r="F23" s="23">
        <f t="shared" si="1"/>
        <v>0.47151898734177217</v>
      </c>
      <c r="G23" s="34">
        <v>137</v>
      </c>
      <c r="H23" s="34">
        <v>137</v>
      </c>
      <c r="I23" s="34">
        <v>136</v>
      </c>
      <c r="J23" s="34">
        <v>132</v>
      </c>
      <c r="K23" s="24">
        <v>139</v>
      </c>
    </row>
    <row r="24" spans="1:11" s="18" customFormat="1" ht="13.5">
      <c r="A24" s="86" t="s">
        <v>75</v>
      </c>
      <c r="B24" s="71">
        <v>798</v>
      </c>
      <c r="C24" s="25">
        <v>33</v>
      </c>
      <c r="D24" s="43">
        <f t="shared" si="0"/>
        <v>831</v>
      </c>
      <c r="E24" s="25">
        <v>381</v>
      </c>
      <c r="F24" s="23">
        <f t="shared" si="1"/>
        <v>0.4584837545126354</v>
      </c>
      <c r="G24" s="34">
        <v>343</v>
      </c>
      <c r="H24" s="34">
        <v>334</v>
      </c>
      <c r="I24" s="34">
        <v>337</v>
      </c>
      <c r="J24" s="34">
        <v>328</v>
      </c>
      <c r="K24" s="24">
        <v>332</v>
      </c>
    </row>
    <row r="25" spans="1:11" s="18" customFormat="1" ht="13.5">
      <c r="A25" s="86" t="s">
        <v>73</v>
      </c>
      <c r="B25" s="71">
        <v>682</v>
      </c>
      <c r="C25" s="25">
        <v>17</v>
      </c>
      <c r="D25" s="43">
        <f t="shared" si="0"/>
        <v>699</v>
      </c>
      <c r="E25" s="25">
        <v>358</v>
      </c>
      <c r="F25" s="23">
        <f t="shared" si="1"/>
        <v>0.5121602288984263</v>
      </c>
      <c r="G25" s="74">
        <v>318</v>
      </c>
      <c r="H25" s="34">
        <v>311</v>
      </c>
      <c r="I25" s="34">
        <v>319</v>
      </c>
      <c r="J25" s="74">
        <v>303</v>
      </c>
      <c r="K25" s="77">
        <v>307</v>
      </c>
    </row>
    <row r="26" spans="1:11" s="18" customFormat="1" ht="13.5">
      <c r="A26" s="87" t="s">
        <v>109</v>
      </c>
      <c r="B26" s="99"/>
      <c r="C26" s="81"/>
      <c r="D26" s="81"/>
      <c r="E26" s="25">
        <v>841</v>
      </c>
      <c r="F26" s="82">
        <f t="shared" si="1"/>
      </c>
      <c r="G26" s="56">
        <v>667</v>
      </c>
      <c r="H26" s="36">
        <v>627</v>
      </c>
      <c r="I26" s="36">
        <v>649</v>
      </c>
      <c r="J26" s="56">
        <v>635</v>
      </c>
      <c r="K26" s="68">
        <v>655</v>
      </c>
    </row>
    <row r="27" spans="1:11" ht="13.5">
      <c r="A27" s="8" t="s">
        <v>0</v>
      </c>
      <c r="B27" s="20">
        <f>SUM(B7:B26)</f>
        <v>15237</v>
      </c>
      <c r="C27" s="20">
        <f>SUM(C7:C26)</f>
        <v>732</v>
      </c>
      <c r="D27" s="20">
        <f>SUM(D7:D26)</f>
        <v>15969</v>
      </c>
      <c r="E27" s="20">
        <f>SUM(E7:E26)</f>
        <v>6767</v>
      </c>
      <c r="F27" s="62">
        <f t="shared" si="1"/>
        <v>0.42375853215605236</v>
      </c>
      <c r="G27" s="52">
        <f>SUM(G7:G26)</f>
        <v>6152</v>
      </c>
      <c r="H27" s="20">
        <f>SUM(H7:H26)</f>
        <v>5935</v>
      </c>
      <c r="I27" s="20">
        <f>SUM(I7:I26)</f>
        <v>6035</v>
      </c>
      <c r="J27" s="20">
        <f>SUM(J7:J26)</f>
        <v>5904</v>
      </c>
      <c r="K27" s="20">
        <f>SUM(K7:K26)</f>
        <v>5986</v>
      </c>
    </row>
    <row r="28" ht="13.5">
      <c r="A28" s="37"/>
    </row>
  </sheetData>
  <sheetProtection selectLockedCells="1"/>
  <mergeCells count="7">
    <mergeCell ref="B3:F3"/>
    <mergeCell ref="B1:F1"/>
    <mergeCell ref="B2:F2"/>
    <mergeCell ref="J1:K1"/>
    <mergeCell ref="J2:K2"/>
    <mergeCell ref="G2:I2"/>
    <mergeCell ref="G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pane xSplit="1" ySplit="6" topLeftCell="B7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I20" sqref="I20"/>
    </sheetView>
  </sheetViews>
  <sheetFormatPr defaultColWidth="9.140625" defaultRowHeight="12.75"/>
  <cols>
    <col min="1" max="1" width="13.421875" style="19" bestFit="1" customWidth="1"/>
    <col min="2" max="2" width="11.8515625" style="19" bestFit="1" customWidth="1"/>
    <col min="3" max="3" width="10.57421875" style="13" bestFit="1" customWidth="1"/>
    <col min="4" max="4" width="9.8515625" style="13" bestFit="1" customWidth="1"/>
    <col min="5" max="5" width="8.8515625" style="13" bestFit="1" customWidth="1"/>
    <col min="6" max="9" width="8.7109375" style="13" customWidth="1"/>
    <col min="10" max="10" width="10.421875" style="13" customWidth="1"/>
    <col min="11" max="11" width="9.7109375" style="13" customWidth="1"/>
    <col min="12" max="12" width="13.28125" style="13" customWidth="1"/>
    <col min="13" max="13" width="10.00390625" style="13" bestFit="1" customWidth="1"/>
    <col min="14" max="16384" width="9.140625" style="13" customWidth="1"/>
  </cols>
  <sheetData>
    <row r="1" spans="1:9" ht="13.5">
      <c r="A1" s="26"/>
      <c r="B1" s="54" t="s">
        <v>30</v>
      </c>
      <c r="C1" s="51"/>
      <c r="D1" s="54"/>
      <c r="E1" s="46"/>
      <c r="F1" s="116" t="s">
        <v>39</v>
      </c>
      <c r="G1" s="117"/>
      <c r="H1" s="113" t="s">
        <v>105</v>
      </c>
      <c r="I1" s="115"/>
    </row>
    <row r="2" spans="1:9" ht="13.5">
      <c r="A2" s="27"/>
      <c r="B2" s="53" t="s">
        <v>29</v>
      </c>
      <c r="C2" s="48" t="s">
        <v>27</v>
      </c>
      <c r="D2" s="53" t="s">
        <v>27</v>
      </c>
      <c r="E2" s="48" t="s">
        <v>27</v>
      </c>
      <c r="F2" s="127" t="s">
        <v>57</v>
      </c>
      <c r="G2" s="128"/>
      <c r="H2" s="103" t="s">
        <v>106</v>
      </c>
      <c r="I2" s="126"/>
    </row>
    <row r="3" spans="1:9" ht="13.5">
      <c r="A3" s="27"/>
      <c r="B3" s="53" t="s">
        <v>19</v>
      </c>
      <c r="C3" s="7" t="s">
        <v>11</v>
      </c>
      <c r="D3" s="67" t="s">
        <v>31</v>
      </c>
      <c r="E3" s="7" t="s">
        <v>32</v>
      </c>
      <c r="F3" s="121" t="s">
        <v>24</v>
      </c>
      <c r="G3" s="123"/>
      <c r="H3" s="103" t="s">
        <v>107</v>
      </c>
      <c r="I3" s="126"/>
    </row>
    <row r="4" spans="1:9" ht="13.5">
      <c r="A4" s="39"/>
      <c r="B4" s="2" t="s">
        <v>4</v>
      </c>
      <c r="C4" s="3" t="s">
        <v>4</v>
      </c>
      <c r="D4" s="3" t="s">
        <v>4</v>
      </c>
      <c r="E4" s="3" t="s">
        <v>4</v>
      </c>
      <c r="F4" s="129" t="s">
        <v>58</v>
      </c>
      <c r="G4" s="130"/>
      <c r="H4" s="124" t="s">
        <v>108</v>
      </c>
      <c r="I4" s="125"/>
    </row>
    <row r="5" spans="1:9" ht="87.75" customHeight="1" thickBot="1">
      <c r="A5" s="40" t="s">
        <v>16</v>
      </c>
      <c r="B5" s="4" t="s">
        <v>84</v>
      </c>
      <c r="C5" s="5" t="s">
        <v>85</v>
      </c>
      <c r="D5" s="5" t="s">
        <v>81</v>
      </c>
      <c r="E5" s="4" t="s">
        <v>86</v>
      </c>
      <c r="F5" s="84" t="s">
        <v>59</v>
      </c>
      <c r="G5" s="83" t="s">
        <v>60</v>
      </c>
      <c r="H5" s="84" t="s">
        <v>103</v>
      </c>
      <c r="I5" s="98" t="s">
        <v>104</v>
      </c>
    </row>
    <row r="6" spans="1:9" ht="14.25" thickBot="1">
      <c r="A6" s="15"/>
      <c r="B6" s="44"/>
      <c r="C6" s="16"/>
      <c r="D6" s="16"/>
      <c r="E6" s="16"/>
      <c r="F6" s="41"/>
      <c r="G6" s="41"/>
      <c r="H6" s="16"/>
      <c r="I6" s="17"/>
    </row>
    <row r="7" spans="1:9" ht="13.5">
      <c r="A7" s="1" t="s">
        <v>87</v>
      </c>
      <c r="B7" s="32">
        <v>185</v>
      </c>
      <c r="C7" s="21">
        <v>190</v>
      </c>
      <c r="D7" s="32">
        <v>180</v>
      </c>
      <c r="E7" s="21">
        <v>182</v>
      </c>
      <c r="F7" s="32">
        <v>106</v>
      </c>
      <c r="G7" s="70">
        <v>65</v>
      </c>
      <c r="H7" s="89">
        <v>145</v>
      </c>
      <c r="I7" s="90">
        <v>37</v>
      </c>
    </row>
    <row r="8" spans="1:9" ht="13.5">
      <c r="A8" s="1" t="s">
        <v>74</v>
      </c>
      <c r="B8" s="34">
        <v>575</v>
      </c>
      <c r="C8" s="24">
        <v>577</v>
      </c>
      <c r="D8" s="34">
        <v>566</v>
      </c>
      <c r="E8" s="24">
        <v>562</v>
      </c>
      <c r="F8" s="34">
        <v>287</v>
      </c>
      <c r="G8" s="71">
        <v>226</v>
      </c>
      <c r="H8" s="91">
        <v>493</v>
      </c>
      <c r="I8" s="92">
        <v>87</v>
      </c>
    </row>
    <row r="9" spans="1:9" ht="13.5">
      <c r="A9" s="1" t="s">
        <v>61</v>
      </c>
      <c r="B9" s="34">
        <v>494</v>
      </c>
      <c r="C9" s="24">
        <v>500</v>
      </c>
      <c r="D9" s="34">
        <v>478</v>
      </c>
      <c r="E9" s="24">
        <v>494</v>
      </c>
      <c r="F9" s="34">
        <v>277</v>
      </c>
      <c r="G9" s="71">
        <v>158</v>
      </c>
      <c r="H9" s="91">
        <v>456</v>
      </c>
      <c r="I9" s="92">
        <v>48</v>
      </c>
    </row>
    <row r="10" spans="1:9" ht="13.5">
      <c r="A10" s="1" t="s">
        <v>88</v>
      </c>
      <c r="B10" s="34">
        <v>196</v>
      </c>
      <c r="C10" s="24">
        <v>200</v>
      </c>
      <c r="D10" s="34">
        <v>187</v>
      </c>
      <c r="E10" s="24">
        <v>197</v>
      </c>
      <c r="F10" s="34">
        <v>122</v>
      </c>
      <c r="G10" s="71">
        <v>62</v>
      </c>
      <c r="H10" s="91">
        <v>178</v>
      </c>
      <c r="I10" s="92">
        <v>23</v>
      </c>
    </row>
    <row r="11" spans="1:9" ht="13.5">
      <c r="A11" s="1" t="s">
        <v>62</v>
      </c>
      <c r="B11" s="34">
        <v>387</v>
      </c>
      <c r="C11" s="24">
        <v>387</v>
      </c>
      <c r="D11" s="34">
        <v>377</v>
      </c>
      <c r="E11" s="24">
        <v>384</v>
      </c>
      <c r="F11" s="34">
        <v>213</v>
      </c>
      <c r="G11" s="71">
        <v>140</v>
      </c>
      <c r="H11" s="91">
        <v>339</v>
      </c>
      <c r="I11" s="92">
        <v>45</v>
      </c>
    </row>
    <row r="12" spans="1:9" ht="13.5">
      <c r="A12" s="1" t="s">
        <v>89</v>
      </c>
      <c r="B12" s="34">
        <v>450</v>
      </c>
      <c r="C12" s="24">
        <v>458</v>
      </c>
      <c r="D12" s="34">
        <v>452</v>
      </c>
      <c r="E12" s="24">
        <v>454</v>
      </c>
      <c r="F12" s="34">
        <v>298</v>
      </c>
      <c r="G12" s="71">
        <v>117</v>
      </c>
      <c r="H12" s="91">
        <v>402</v>
      </c>
      <c r="I12" s="92">
        <v>45</v>
      </c>
    </row>
    <row r="13" spans="1:9" ht="13.5">
      <c r="A13" s="1" t="s">
        <v>63</v>
      </c>
      <c r="B13" s="34">
        <v>433</v>
      </c>
      <c r="C13" s="24">
        <v>438</v>
      </c>
      <c r="D13" s="34">
        <v>435</v>
      </c>
      <c r="E13" s="24">
        <v>436</v>
      </c>
      <c r="F13" s="34">
        <v>251</v>
      </c>
      <c r="G13" s="71">
        <v>146</v>
      </c>
      <c r="H13" s="91">
        <v>384</v>
      </c>
      <c r="I13" s="92">
        <v>47</v>
      </c>
    </row>
    <row r="14" spans="1:9" ht="13.5">
      <c r="A14" s="1" t="s">
        <v>64</v>
      </c>
      <c r="B14" s="34">
        <v>226</v>
      </c>
      <c r="C14" s="24">
        <v>228</v>
      </c>
      <c r="D14" s="34">
        <v>227</v>
      </c>
      <c r="E14" s="24">
        <v>226</v>
      </c>
      <c r="F14" s="34">
        <v>138</v>
      </c>
      <c r="G14" s="71">
        <v>72</v>
      </c>
      <c r="H14" s="91">
        <v>192</v>
      </c>
      <c r="I14" s="92">
        <v>31</v>
      </c>
    </row>
    <row r="15" spans="1:9" ht="13.5">
      <c r="A15" s="1" t="s">
        <v>65</v>
      </c>
      <c r="B15" s="34">
        <v>326</v>
      </c>
      <c r="C15" s="24">
        <v>332</v>
      </c>
      <c r="D15" s="34">
        <v>327</v>
      </c>
      <c r="E15" s="24">
        <v>327</v>
      </c>
      <c r="F15" s="34">
        <v>192</v>
      </c>
      <c r="G15" s="71">
        <v>101</v>
      </c>
      <c r="H15" s="91">
        <v>275</v>
      </c>
      <c r="I15" s="92">
        <v>44</v>
      </c>
    </row>
    <row r="16" spans="1:9" ht="13.5">
      <c r="A16" s="1" t="s">
        <v>66</v>
      </c>
      <c r="B16" s="34">
        <v>94</v>
      </c>
      <c r="C16" s="24">
        <v>94</v>
      </c>
      <c r="D16" s="34">
        <v>93</v>
      </c>
      <c r="E16" s="24">
        <v>96</v>
      </c>
      <c r="F16" s="34">
        <v>57</v>
      </c>
      <c r="G16" s="71">
        <v>31</v>
      </c>
      <c r="H16" s="91">
        <v>78</v>
      </c>
      <c r="I16" s="92">
        <v>15</v>
      </c>
    </row>
    <row r="17" spans="1:9" ht="13.5">
      <c r="A17" s="1" t="s">
        <v>67</v>
      </c>
      <c r="B17" s="34">
        <v>86</v>
      </c>
      <c r="C17" s="24">
        <v>89</v>
      </c>
      <c r="D17" s="34">
        <v>85</v>
      </c>
      <c r="E17" s="24">
        <v>86</v>
      </c>
      <c r="F17" s="34">
        <v>51</v>
      </c>
      <c r="G17" s="71">
        <v>26</v>
      </c>
      <c r="H17" s="91">
        <v>72</v>
      </c>
      <c r="I17" s="92">
        <v>12</v>
      </c>
    </row>
    <row r="18" spans="1:9" ht="13.5">
      <c r="A18" s="1" t="s">
        <v>68</v>
      </c>
      <c r="B18" s="34">
        <v>101</v>
      </c>
      <c r="C18" s="24">
        <v>100</v>
      </c>
      <c r="D18" s="34">
        <v>100</v>
      </c>
      <c r="E18" s="24">
        <v>101</v>
      </c>
      <c r="F18" s="34">
        <v>60</v>
      </c>
      <c r="G18" s="71">
        <v>28</v>
      </c>
      <c r="H18" s="91">
        <v>74</v>
      </c>
      <c r="I18" s="92">
        <v>20</v>
      </c>
    </row>
    <row r="19" spans="1:9" ht="13.5">
      <c r="A19" s="1" t="s">
        <v>69</v>
      </c>
      <c r="B19" s="34">
        <v>86</v>
      </c>
      <c r="C19" s="24">
        <v>85</v>
      </c>
      <c r="D19" s="34">
        <v>85</v>
      </c>
      <c r="E19" s="24">
        <v>86</v>
      </c>
      <c r="F19" s="34">
        <v>47</v>
      </c>
      <c r="G19" s="71">
        <v>24</v>
      </c>
      <c r="H19" s="91">
        <v>63</v>
      </c>
      <c r="I19" s="92">
        <v>12</v>
      </c>
    </row>
    <row r="20" spans="1:9" ht="13.5">
      <c r="A20" s="1" t="s">
        <v>70</v>
      </c>
      <c r="B20" s="34">
        <v>211</v>
      </c>
      <c r="C20" s="24">
        <v>212</v>
      </c>
      <c r="D20" s="34">
        <v>210</v>
      </c>
      <c r="E20" s="24">
        <v>214</v>
      </c>
      <c r="F20" s="34">
        <v>106</v>
      </c>
      <c r="G20" s="71">
        <v>75</v>
      </c>
      <c r="H20" s="91">
        <v>189</v>
      </c>
      <c r="I20" s="92">
        <v>23</v>
      </c>
    </row>
    <row r="21" spans="1:9" ht="13.5">
      <c r="A21" s="1" t="s">
        <v>71</v>
      </c>
      <c r="B21" s="34">
        <v>335</v>
      </c>
      <c r="C21" s="24">
        <v>337</v>
      </c>
      <c r="D21" s="34">
        <v>332</v>
      </c>
      <c r="E21" s="24">
        <v>334</v>
      </c>
      <c r="F21" s="34">
        <v>176</v>
      </c>
      <c r="G21" s="71">
        <v>104</v>
      </c>
      <c r="H21" s="91">
        <v>280</v>
      </c>
      <c r="I21" s="92">
        <v>34</v>
      </c>
    </row>
    <row r="22" spans="1:9" ht="13.5">
      <c r="A22" s="1" t="s">
        <v>72</v>
      </c>
      <c r="B22" s="34">
        <v>419</v>
      </c>
      <c r="C22" s="24">
        <v>426</v>
      </c>
      <c r="D22" s="34">
        <v>410</v>
      </c>
      <c r="E22" s="24">
        <v>424</v>
      </c>
      <c r="F22" s="34">
        <v>226</v>
      </c>
      <c r="G22" s="71">
        <v>132</v>
      </c>
      <c r="H22" s="91">
        <v>377</v>
      </c>
      <c r="I22" s="92">
        <v>43</v>
      </c>
    </row>
    <row r="23" spans="1:9" ht="13.5">
      <c r="A23" s="1" t="s">
        <v>76</v>
      </c>
      <c r="B23" s="34">
        <v>139</v>
      </c>
      <c r="C23" s="24">
        <v>144</v>
      </c>
      <c r="D23" s="34">
        <v>142</v>
      </c>
      <c r="E23" s="24">
        <v>140</v>
      </c>
      <c r="F23" s="36">
        <v>76</v>
      </c>
      <c r="G23" s="72">
        <v>49</v>
      </c>
      <c r="H23" s="91">
        <v>119</v>
      </c>
      <c r="I23" s="92">
        <v>11</v>
      </c>
    </row>
    <row r="24" spans="1:9" ht="13.5">
      <c r="A24" s="1" t="s">
        <v>75</v>
      </c>
      <c r="B24" s="34">
        <v>344</v>
      </c>
      <c r="C24" s="24">
        <v>344</v>
      </c>
      <c r="D24" s="34">
        <v>338</v>
      </c>
      <c r="E24" s="24">
        <v>331</v>
      </c>
      <c r="F24" s="36">
        <v>196</v>
      </c>
      <c r="G24" s="72">
        <v>114</v>
      </c>
      <c r="H24" s="91">
        <v>289</v>
      </c>
      <c r="I24" s="92">
        <v>52</v>
      </c>
    </row>
    <row r="25" spans="1:9" ht="13.5">
      <c r="A25" s="1" t="s">
        <v>73</v>
      </c>
      <c r="B25" s="34">
        <v>317</v>
      </c>
      <c r="C25" s="24">
        <v>328</v>
      </c>
      <c r="D25" s="80">
        <v>320</v>
      </c>
      <c r="E25" s="24">
        <v>316</v>
      </c>
      <c r="F25" s="78">
        <v>196</v>
      </c>
      <c r="G25" s="79">
        <v>101</v>
      </c>
      <c r="H25" s="93">
        <v>268</v>
      </c>
      <c r="I25" s="94">
        <v>60</v>
      </c>
    </row>
    <row r="26" spans="1:9" ht="13.5">
      <c r="A26" s="1" t="s">
        <v>109</v>
      </c>
      <c r="B26" s="34">
        <v>683</v>
      </c>
      <c r="C26" s="24">
        <v>688</v>
      </c>
      <c r="D26" s="59">
        <v>669</v>
      </c>
      <c r="E26" s="24">
        <v>670</v>
      </c>
      <c r="F26" s="56">
        <v>399</v>
      </c>
      <c r="G26" s="73">
        <v>251</v>
      </c>
      <c r="H26" s="95">
        <v>626</v>
      </c>
      <c r="I26" s="96">
        <v>90</v>
      </c>
    </row>
    <row r="27" spans="1:9" ht="13.5">
      <c r="A27" s="8" t="s">
        <v>0</v>
      </c>
      <c r="B27" s="20">
        <f aca="true" t="shared" si="0" ref="B27:I27">SUM(B7:B26)</f>
        <v>6087</v>
      </c>
      <c r="C27" s="20">
        <f t="shared" si="0"/>
        <v>6157</v>
      </c>
      <c r="D27" s="20">
        <f t="shared" si="0"/>
        <v>6013</v>
      </c>
      <c r="E27" s="20">
        <f t="shared" si="0"/>
        <v>6060</v>
      </c>
      <c r="F27" s="20">
        <f t="shared" si="0"/>
        <v>3474</v>
      </c>
      <c r="G27" s="20">
        <f t="shared" si="0"/>
        <v>2022</v>
      </c>
      <c r="H27" s="20">
        <f t="shared" si="0"/>
        <v>5299</v>
      </c>
      <c r="I27" s="20">
        <f t="shared" si="0"/>
        <v>779</v>
      </c>
    </row>
  </sheetData>
  <sheetProtection selectLockedCells="1"/>
  <mergeCells count="8">
    <mergeCell ref="H4:I4"/>
    <mergeCell ref="H1:I1"/>
    <mergeCell ref="H2:I2"/>
    <mergeCell ref="H3:I3"/>
    <mergeCell ref="F1:G1"/>
    <mergeCell ref="F2:G2"/>
    <mergeCell ref="F3:G3"/>
    <mergeCell ref="F4:G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2014-11-05T17:07:12Z</cp:lastPrinted>
  <dcterms:created xsi:type="dcterms:W3CDTF">1998-04-10T16:02:13Z</dcterms:created>
  <dcterms:modified xsi:type="dcterms:W3CDTF">2014-11-17T18:22:19Z</dcterms:modified>
  <cp:category/>
  <cp:version/>
  <cp:contentType/>
  <cp:contentStatus/>
</cp:coreProperties>
</file>