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885" windowWidth="12120" windowHeight="3660" tabRatio="577" activeTab="0"/>
  </bookViews>
  <sheets>
    <sheet name="2018gen_legpct" sheetId="1" r:id="rId1"/>
  </sheets>
  <definedNames/>
  <calcPr fullCalcOnLoad="1"/>
</workbook>
</file>

<file path=xl/sharedStrings.xml><?xml version="1.0" encoding="utf-8"?>
<sst xmlns="http://schemas.openxmlformats.org/spreadsheetml/2006/main" count="1753" uniqueCount="1095">
  <si>
    <t>Boundary</t>
  </si>
  <si>
    <t>County Total</t>
  </si>
  <si>
    <t>Bonner</t>
  </si>
  <si>
    <t>District 1 Total</t>
  </si>
  <si>
    <t>Kootenai</t>
  </si>
  <si>
    <t>Absentee</t>
  </si>
  <si>
    <t>District 2 Total</t>
  </si>
  <si>
    <t>Clark</t>
  </si>
  <si>
    <t>District 3 Total</t>
  </si>
  <si>
    <t>Shoshone</t>
  </si>
  <si>
    <t>Benewah</t>
  </si>
  <si>
    <t>District 4 Total</t>
  </si>
  <si>
    <t>Latah</t>
  </si>
  <si>
    <t>District 5 Total</t>
  </si>
  <si>
    <t>Nez Perce</t>
  </si>
  <si>
    <t>District 6 Total</t>
  </si>
  <si>
    <t>Clearwater</t>
  </si>
  <si>
    <t>Lewis</t>
  </si>
  <si>
    <t>Idaho</t>
  </si>
  <si>
    <t>District 7 Total</t>
  </si>
  <si>
    <t>Adams</t>
  </si>
  <si>
    <t>Boise</t>
  </si>
  <si>
    <t>Valley</t>
  </si>
  <si>
    <t>Payette</t>
  </si>
  <si>
    <t>Gem</t>
  </si>
  <si>
    <t>District 8 Total</t>
  </si>
  <si>
    <t>Washington</t>
  </si>
  <si>
    <t>District 9 Total</t>
  </si>
  <si>
    <t>Canyon</t>
  </si>
  <si>
    <t>District 10 Total</t>
  </si>
  <si>
    <t>District 11 Total</t>
  </si>
  <si>
    <t>District 12 Total</t>
  </si>
  <si>
    <t>Ada</t>
  </si>
  <si>
    <t>District 13 Total</t>
  </si>
  <si>
    <t>District 14 Total</t>
  </si>
  <si>
    <t>District 15 Total</t>
  </si>
  <si>
    <t>District 16 Total</t>
  </si>
  <si>
    <t>District 17 Total</t>
  </si>
  <si>
    <t>District 18 Total</t>
  </si>
  <si>
    <t>District 19 Total</t>
  </si>
  <si>
    <t>Owyhee</t>
  </si>
  <si>
    <t>Elmore</t>
  </si>
  <si>
    <t>District 20 Total</t>
  </si>
  <si>
    <t>Blaine</t>
  </si>
  <si>
    <t>Camas</t>
  </si>
  <si>
    <t>Lincoln</t>
  </si>
  <si>
    <t>Gooding</t>
  </si>
  <si>
    <t>6 Bliss</t>
  </si>
  <si>
    <t>District 21 Total</t>
  </si>
  <si>
    <t>District 23 Total</t>
  </si>
  <si>
    <t>Jerome</t>
  </si>
  <si>
    <t>Minidoka</t>
  </si>
  <si>
    <t>District 24 Total</t>
  </si>
  <si>
    <t>Cassia</t>
  </si>
  <si>
    <t>District 25 Total</t>
  </si>
  <si>
    <t>Custer</t>
  </si>
  <si>
    <t>Jefferson</t>
  </si>
  <si>
    <t>Lemhi</t>
  </si>
  <si>
    <t>District 26 Total</t>
  </si>
  <si>
    <t>Madison</t>
  </si>
  <si>
    <t>Fremont</t>
  </si>
  <si>
    <t>District 27 Total</t>
  </si>
  <si>
    <t>Teton</t>
  </si>
  <si>
    <t>Bonneville</t>
  </si>
  <si>
    <t>District 28 Total</t>
  </si>
  <si>
    <t>District 29 Total</t>
  </si>
  <si>
    <t>District 30 Total</t>
  </si>
  <si>
    <t>Butte</t>
  </si>
  <si>
    <t>Arco 1</t>
  </si>
  <si>
    <t>Arco 2</t>
  </si>
  <si>
    <t>Howe</t>
  </si>
  <si>
    <t>Bingham</t>
  </si>
  <si>
    <t>District 31 Total</t>
  </si>
  <si>
    <t>Bear Lake</t>
  </si>
  <si>
    <t>Caribou</t>
  </si>
  <si>
    <t>Soda #1</t>
  </si>
  <si>
    <t>Soda #3</t>
  </si>
  <si>
    <t>Soda #4</t>
  </si>
  <si>
    <t>Bancroft</t>
  </si>
  <si>
    <t>Grace #1</t>
  </si>
  <si>
    <t>Wayan</t>
  </si>
  <si>
    <t>Freedom</t>
  </si>
  <si>
    <t>Franklin</t>
  </si>
  <si>
    <t>Oneida</t>
  </si>
  <si>
    <t>Bannock</t>
  </si>
  <si>
    <t>District 32 Total</t>
  </si>
  <si>
    <t>District 33 Total</t>
  </si>
  <si>
    <t>District 34 Total</t>
  </si>
  <si>
    <t>Power</t>
  </si>
  <si>
    <t>District 35 Total</t>
  </si>
  <si>
    <t>1 Benewah</t>
  </si>
  <si>
    <t>2 Center</t>
  </si>
  <si>
    <t>3 College</t>
  </si>
  <si>
    <t>4 Emida</t>
  </si>
  <si>
    <t>5 Fernwood</t>
  </si>
  <si>
    <t>6 Plummer</t>
  </si>
  <si>
    <t>7 Santa</t>
  </si>
  <si>
    <t>10 Tensed</t>
  </si>
  <si>
    <t>11 Townsite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</si>
  <si>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</si>
  <si>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</si>
  <si>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</si>
  <si>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</si>
  <si>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</si>
  <si>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</si>
  <si>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</si>
  <si>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Battleground</t>
  </si>
  <si>
    <t>Stanley</t>
  </si>
  <si>
    <t>Clayton</t>
  </si>
  <si>
    <t>Sunol</t>
  </si>
  <si>
    <t>Round Valley 1</t>
  </si>
  <si>
    <t>Round Valley 2</t>
  </si>
  <si>
    <t>ST SEN</t>
  </si>
  <si>
    <t>ST REP A</t>
  </si>
  <si>
    <t>R-John</t>
  </si>
  <si>
    <t>ST REP B</t>
  </si>
  <si>
    <t>Stevenson</t>
  </si>
  <si>
    <t>R-Jim</t>
  </si>
  <si>
    <t>R-Mike</t>
  </si>
  <si>
    <t>Collins</t>
  </si>
  <si>
    <t>R-Patti Anne</t>
  </si>
  <si>
    <t>R-Scott</t>
  </si>
  <si>
    <t>Moyle</t>
  </si>
  <si>
    <t>D-Sue</t>
  </si>
  <si>
    <t>Anderson</t>
  </si>
  <si>
    <t>D-John</t>
  </si>
  <si>
    <t>Miller</t>
  </si>
  <si>
    <t>R-Julie</t>
  </si>
  <si>
    <t>R-Fred</t>
  </si>
  <si>
    <t>Nielsen</t>
  </si>
  <si>
    <t>Patrick</t>
  </si>
  <si>
    <t>Twin Falls</t>
  </si>
  <si>
    <t>Stennett</t>
  </si>
  <si>
    <t>Bedke</t>
  </si>
  <si>
    <t>Loertscher</t>
  </si>
  <si>
    <t>Davis</t>
  </si>
  <si>
    <t>R-Brent</t>
  </si>
  <si>
    <t>Hill</t>
  </si>
  <si>
    <t>Raybould</t>
  </si>
  <si>
    <t>Wood</t>
  </si>
  <si>
    <t>8 St. Joe</t>
  </si>
  <si>
    <t>9 St. Maries</t>
  </si>
  <si>
    <t>Deary 19</t>
  </si>
  <si>
    <t>Farmington 20</t>
  </si>
  <si>
    <t>Genesee 21</t>
  </si>
  <si>
    <t>Harvard 22</t>
  </si>
  <si>
    <t>Kendrick 24</t>
  </si>
  <si>
    <t>Linden 25</t>
  </si>
  <si>
    <t>Potlatch 27</t>
  </si>
  <si>
    <t>Princeton 28</t>
  </si>
  <si>
    <t>Troy 29</t>
  </si>
  <si>
    <t>Viola 30</t>
  </si>
  <si>
    <t>Cora 31</t>
  </si>
  <si>
    <t>Bovill 32</t>
  </si>
  <si>
    <t>30 Garden Valley</t>
  </si>
  <si>
    <t>40 Horseshoe Bend</t>
  </si>
  <si>
    <t>50 Idaho City</t>
  </si>
  <si>
    <t>60 Lowman</t>
  </si>
  <si>
    <t>70 Mores Creek</t>
  </si>
  <si>
    <t>80 Placerville</t>
  </si>
  <si>
    <t>Buhl 4</t>
  </si>
  <si>
    <t>Twin Falls 5</t>
  </si>
  <si>
    <t>Twin Falls 18</t>
  </si>
  <si>
    <t>Twin Falls 20</t>
  </si>
  <si>
    <t>Buhl 1</t>
  </si>
  <si>
    <t>Buhl 2</t>
  </si>
  <si>
    <t>Buhl 3</t>
  </si>
  <si>
    <t>Buhl 5</t>
  </si>
  <si>
    <t>Castleford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</si>
  <si>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</si>
  <si>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</si>
  <si>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</si>
  <si>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</si>
  <si>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</si>
  <si>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</si>
  <si>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</si>
  <si>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</si>
  <si>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</si>
  <si>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</si>
  <si>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</si>
  <si>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</si>
  <si>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</si>
  <si>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</si>
  <si>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</si>
  <si>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</si>
  <si>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</si>
  <si>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</si>
  <si>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</si>
  <si>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</si>
  <si>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</si>
  <si>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</si>
  <si>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</si>
  <si>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Kimberly 1</t>
  </si>
  <si>
    <t>Kimberly 2</t>
  </si>
  <si>
    <t>Kimberly 3</t>
  </si>
  <si>
    <t>Hansen</t>
  </si>
  <si>
    <t>Murtaugh</t>
  </si>
  <si>
    <t>#1</t>
  </si>
  <si>
    <t>#2</t>
  </si>
  <si>
    <t>Pocatello 1</t>
  </si>
  <si>
    <t>Pocatello 2</t>
  </si>
  <si>
    <t>Pocatello 3</t>
  </si>
  <si>
    <t>Pocatello 36</t>
  </si>
  <si>
    <t>Pocatello 38</t>
  </si>
  <si>
    <t>Pocatello 37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</si>
  <si>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</si>
  <si>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</si>
  <si>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</si>
  <si>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</si>
  <si>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</si>
  <si>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</si>
  <si>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</si>
  <si>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</si>
  <si>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</si>
  <si>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</si>
  <si>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Pocatello 4</t>
  </si>
  <si>
    <t>Pocatello 5</t>
  </si>
  <si>
    <t>Pocatello 6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</si>
  <si>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</si>
  <si>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</si>
  <si>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</si>
  <si>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</si>
  <si>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</si>
  <si>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</si>
  <si>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</si>
  <si>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</si>
  <si>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</si>
  <si>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</si>
  <si>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21</t>
  </si>
  <si>
    <t>Pocatello 22</t>
  </si>
  <si>
    <t>Pocatello 23</t>
  </si>
  <si>
    <t>Pocatello 25</t>
  </si>
  <si>
    <t>Pocatello 26</t>
  </si>
  <si>
    <t>Pocatello 27</t>
  </si>
  <si>
    <t>Pocatello 28</t>
  </si>
  <si>
    <t>Pocatello 32</t>
  </si>
  <si>
    <t>Grace #2</t>
  </si>
  <si>
    <t>Preston #1</t>
  </si>
  <si>
    <t>Preston #2</t>
  </si>
  <si>
    <t>Preston #3</t>
  </si>
  <si>
    <t>Preston #4</t>
  </si>
  <si>
    <t>Preston #5</t>
  </si>
  <si>
    <t>Dayton #8</t>
  </si>
  <si>
    <t>Fairview #9</t>
  </si>
  <si>
    <t>Franklin #10</t>
  </si>
  <si>
    <t>Mapleton #11</t>
  </si>
  <si>
    <t>Mink Creek #12</t>
  </si>
  <si>
    <t>Weston #15</t>
  </si>
  <si>
    <t>Whitney #16</t>
  </si>
  <si>
    <t>Worm Creek #17</t>
  </si>
  <si>
    <t>Rusche</t>
  </si>
  <si>
    <t>Thayn</t>
  </si>
  <si>
    <t>R-Gary E.</t>
  </si>
  <si>
    <t>Crane</t>
  </si>
  <si>
    <t>R-Lynn M.</t>
  </si>
  <si>
    <t>Luker</t>
  </si>
  <si>
    <t>Chew</t>
  </si>
  <si>
    <t>R-Clifford R.</t>
  </si>
  <si>
    <t>"Cliff" Bayer</t>
  </si>
  <si>
    <t>R-Bert</t>
  </si>
  <si>
    <t>Brackett</t>
  </si>
  <si>
    <t>Bair</t>
  </si>
  <si>
    <t>Guthrie</t>
  </si>
  <si>
    <t>Mortimer</t>
  </si>
  <si>
    <t>Vander Woude</t>
  </si>
  <si>
    <t>#3</t>
  </si>
  <si>
    <t>R-Dean M.</t>
  </si>
  <si>
    <t>Juliaetta 23</t>
  </si>
  <si>
    <t>Moore</t>
  </si>
  <si>
    <t>R-Steve</t>
  </si>
  <si>
    <t>Copeland</t>
  </si>
  <si>
    <t>Moyie Springs</t>
  </si>
  <si>
    <t>Naples</t>
  </si>
  <si>
    <t>North Bonners Ferry</t>
  </si>
  <si>
    <t>Valley View</t>
  </si>
  <si>
    <t>Vick</t>
  </si>
  <si>
    <t>R-Vito</t>
  </si>
  <si>
    <t>Barbieri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</si>
  <si>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</si>
  <si>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</si>
  <si>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</si>
  <si>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</si>
  <si>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</si>
  <si>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</si>
  <si>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</si>
  <si>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</si>
  <si>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</si>
  <si>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</si>
  <si>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</si>
  <si>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</si>
  <si>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</si>
  <si>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</si>
  <si>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</si>
  <si>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</si>
  <si>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</si>
  <si>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</si>
  <si>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</si>
  <si>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</si>
  <si>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</si>
  <si>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</si>
  <si>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</si>
  <si>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</si>
  <si>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</si>
  <si>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</si>
  <si>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</si>
  <si>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</si>
  <si>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</si>
  <si>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</si>
  <si>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</si>
  <si>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</si>
  <si>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</si>
  <si>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</si>
  <si>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</si>
  <si>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</si>
  <si>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</si>
  <si>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</si>
  <si>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</si>
  <si>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</si>
  <si>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</si>
  <si>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</si>
  <si>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</si>
  <si>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</si>
  <si>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</si>
  <si>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</si>
  <si>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</si>
  <si>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</si>
  <si>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</si>
  <si>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</si>
  <si>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</si>
  <si>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</si>
  <si>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8 Teakean</t>
  </si>
  <si>
    <t>R-Judy</t>
  </si>
  <si>
    <t>Boyle</t>
  </si>
  <si>
    <t>10 Sunnyside</t>
  </si>
  <si>
    <t>11 Mineral</t>
  </si>
  <si>
    <t>R-Greg</t>
  </si>
  <si>
    <t>12 Sweet/Montour</t>
  </si>
  <si>
    <t>Robinson</t>
  </si>
  <si>
    <t>R-Chuck</t>
  </si>
  <si>
    <t>Winder</t>
  </si>
  <si>
    <t>D-Steve</t>
  </si>
  <si>
    <t>Berch</t>
  </si>
  <si>
    <t>DeMordaunt</t>
  </si>
  <si>
    <t>D-Grant</t>
  </si>
  <si>
    <t>Burgoyne</t>
  </si>
  <si>
    <t>R-Dan</t>
  </si>
  <si>
    <t>D-Janie</t>
  </si>
  <si>
    <t>Ward-Engelking</t>
  </si>
  <si>
    <t>D-Cherie</t>
  </si>
  <si>
    <t>Buckner-Webb</t>
  </si>
  <si>
    <t>Palmer</t>
  </si>
  <si>
    <t>Hartgen</t>
  </si>
  <si>
    <t>R-Lee</t>
  </si>
  <si>
    <t>Heider</t>
  </si>
  <si>
    <t>D-Michelle</t>
  </si>
  <si>
    <t>1 Acequia</t>
  </si>
  <si>
    <t>2 Emerson</t>
  </si>
  <si>
    <t>5 Paul</t>
  </si>
  <si>
    <t>6 Pioneer</t>
  </si>
  <si>
    <t>Springfield/Sterling 16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</si>
  <si>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</si>
  <si>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</si>
  <si>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</si>
  <si>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</si>
  <si>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</si>
  <si>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</si>
  <si>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</si>
  <si>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</si>
  <si>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</si>
  <si>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Moreland 11</t>
  </si>
  <si>
    <t>Rockford 12</t>
  </si>
  <si>
    <t>Shelley 13</t>
  </si>
  <si>
    <t>Shelley 14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</si>
  <si>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</si>
  <si>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</si>
  <si>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</si>
  <si>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</si>
  <si>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</si>
  <si>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</si>
  <si>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</si>
  <si>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</si>
  <si>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Pocatello 34</t>
  </si>
  <si>
    <t>Pocatello 35</t>
  </si>
  <si>
    <t>Pocatello 42</t>
  </si>
  <si>
    <t>Pocatello 43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</si>
  <si>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</si>
  <si>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</si>
  <si>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</si>
  <si>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</si>
  <si>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</si>
  <si>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</si>
  <si>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</si>
  <si>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</si>
  <si>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</si>
  <si>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</si>
  <si>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R-Marc</t>
  </si>
  <si>
    <t>Gibbs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</si>
  <si>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</si>
  <si>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</si>
  <si>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</si>
  <si>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</si>
  <si>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</si>
  <si>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</si>
  <si>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</si>
  <si>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</si>
  <si>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</si>
  <si>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</si>
  <si>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</si>
  <si>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</si>
  <si>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</si>
  <si>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Moscow 13</t>
  </si>
  <si>
    <t>BF/Kootenai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</si>
  <si>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</si>
  <si>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</si>
  <si>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</si>
  <si>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</si>
  <si>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</si>
  <si>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</si>
  <si>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</si>
  <si>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</si>
  <si>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</si>
  <si>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</si>
  <si>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</si>
  <si>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</si>
  <si>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</si>
  <si>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</si>
  <si>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</si>
  <si>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</si>
  <si>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</si>
  <si>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</si>
  <si>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</si>
  <si>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</si>
  <si>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</si>
  <si>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</si>
  <si>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</si>
  <si>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</si>
  <si>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</si>
  <si>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</si>
  <si>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</si>
  <si>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</si>
  <si>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</si>
  <si>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</si>
  <si>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</si>
  <si>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>025 White Bird</t>
  </si>
  <si>
    <t>026 Woodland</t>
  </si>
  <si>
    <t>027 Slate Creek 2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</si>
  <si>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</si>
  <si>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</si>
  <si>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</si>
  <si>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</si>
  <si>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</si>
  <si>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</si>
  <si>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</si>
  <si>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</si>
  <si>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</si>
  <si>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001 Indian Valley</t>
  </si>
  <si>
    <t>002 Council</t>
  </si>
  <si>
    <t>003 No. Council</t>
  </si>
  <si>
    <t>004 Bear</t>
  </si>
  <si>
    <t>005 New Meadows</t>
  </si>
  <si>
    <t>006 Little Salmon River</t>
  </si>
  <si>
    <t>007 Absentee</t>
  </si>
  <si>
    <t>01-09</t>
  </si>
  <si>
    <t>02-09</t>
  </si>
  <si>
    <t>03-09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</si>
  <si>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</si>
  <si>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</si>
  <si>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</si>
  <si>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</si>
  <si>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</si>
  <si>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</si>
  <si>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</si>
  <si>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</si>
  <si>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</si>
  <si>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</si>
  <si>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</si>
  <si>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</si>
  <si>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</si>
  <si>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</si>
  <si>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</si>
  <si>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</si>
  <si>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</si>
  <si>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</si>
  <si>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</si>
  <si>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</si>
  <si>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</si>
  <si>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</si>
  <si>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</si>
  <si>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</si>
  <si>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</si>
  <si>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</si>
  <si>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</si>
  <si>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</si>
  <si>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</si>
  <si>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</si>
  <si>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</si>
  <si>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</si>
  <si>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</si>
  <si>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</si>
  <si>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</si>
  <si>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</si>
  <si>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</si>
  <si>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</si>
  <si>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</si>
  <si>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</si>
  <si>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</si>
  <si>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</si>
  <si>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</si>
  <si>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</si>
  <si>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</si>
  <si>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</si>
  <si>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</si>
  <si>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</si>
  <si>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</si>
  <si>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</si>
  <si>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</si>
  <si>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</si>
  <si>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</si>
  <si>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</si>
  <si>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</si>
  <si>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</si>
  <si>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</si>
  <si>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</si>
  <si>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</si>
  <si>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</si>
  <si>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</si>
  <si>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</si>
  <si>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</si>
  <si>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</si>
  <si>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</si>
  <si>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</si>
  <si>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</si>
  <si>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</si>
  <si>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</si>
  <si>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</si>
  <si>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Twin Falls 21</t>
  </si>
  <si>
    <t>Twin Falls 22</t>
  </si>
  <si>
    <t>Twin Falls 23</t>
  </si>
  <si>
    <t>Twin Falls 24</t>
  </si>
  <si>
    <t>Twin Falls 25</t>
  </si>
  <si>
    <t>Twin Falls 26</t>
  </si>
  <si>
    <t>Kimberly 4</t>
  </si>
  <si>
    <t>2 Gooding City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</si>
  <si>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</si>
  <si>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</si>
  <si>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</si>
  <si>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</si>
  <si>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</si>
  <si>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</si>
  <si>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</si>
  <si>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Fort Hall 60</t>
  </si>
  <si>
    <t>Atomic City 26</t>
  </si>
  <si>
    <t>Bonneville 27</t>
  </si>
  <si>
    <t>Morgan's Pasture 28</t>
  </si>
  <si>
    <t>#10 Geneva/Pegram</t>
  </si>
  <si>
    <t>Treasureton #14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</si>
  <si>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</si>
  <si>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</si>
  <si>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</si>
  <si>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</si>
  <si>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</si>
  <si>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</si>
  <si>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</si>
  <si>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</si>
  <si>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</si>
  <si>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</si>
  <si>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</si>
  <si>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</si>
  <si>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</si>
  <si>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</si>
  <si>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</si>
  <si>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</si>
  <si>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</si>
  <si>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</si>
  <si>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</si>
  <si>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R-Heather</t>
  </si>
  <si>
    <t>Scott</t>
  </si>
  <si>
    <t>R-Sage</t>
  </si>
  <si>
    <t>Dixon</t>
  </si>
  <si>
    <t>R-Patrick</t>
  </si>
  <si>
    <t>Lippert</t>
  </si>
  <si>
    <t>R-Ron</t>
  </si>
  <si>
    <t>Mendive</t>
  </si>
  <si>
    <t>R-Don</t>
  </si>
  <si>
    <t>Cheatham</t>
  </si>
  <si>
    <t>R-Mary</t>
  </si>
  <si>
    <t>Souza</t>
  </si>
  <si>
    <t>Jordan</t>
  </si>
  <si>
    <t>R-Caroline</t>
  </si>
  <si>
    <t>Nilsson Troy</t>
  </si>
  <si>
    <t>Johnson</t>
  </si>
  <si>
    <t>D-Dan</t>
  </si>
  <si>
    <t>R-Thyra K.</t>
  </si>
  <si>
    <t>R-Steven P.</t>
  </si>
  <si>
    <t>R-Terry F.</t>
  </si>
  <si>
    <t>Gestrin</t>
  </si>
  <si>
    <t>R-Abby</t>
  </si>
  <si>
    <t>Lee</t>
  </si>
  <si>
    <t>R-Ryan</t>
  </si>
  <si>
    <t>Kerby</t>
  </si>
  <si>
    <t>Rice</t>
  </si>
  <si>
    <t>Chaney</t>
  </si>
  <si>
    <t>R-Todd</t>
  </si>
  <si>
    <t>Lakey</t>
  </si>
  <si>
    <t>D-Maria</t>
  </si>
  <si>
    <t>R-Robert</t>
  </si>
  <si>
    <t>Anderst</t>
  </si>
  <si>
    <t>R-Rick D.</t>
  </si>
  <si>
    <t>Youngblood</t>
  </si>
  <si>
    <t>R-Brent J.</t>
  </si>
  <si>
    <t>D-Jane M.</t>
  </si>
  <si>
    <t>Rohling</t>
  </si>
  <si>
    <t>D-Richard</t>
  </si>
  <si>
    <t>R-Fred S.</t>
  </si>
  <si>
    <t>McDonald</t>
  </si>
  <si>
    <t>McCrostie</t>
  </si>
  <si>
    <t>Silsby</t>
  </si>
  <si>
    <t>Gannon</t>
  </si>
  <si>
    <t>D-Ilana</t>
  </si>
  <si>
    <t>Rubel</t>
  </si>
  <si>
    <t>R-Tony</t>
  </si>
  <si>
    <t>D-Mathew "Mat"</t>
  </si>
  <si>
    <t>Erpelding</t>
  </si>
  <si>
    <t>D-Melissa</t>
  </si>
  <si>
    <t>Wintrow</t>
  </si>
  <si>
    <t>R-Joe A</t>
  </si>
  <si>
    <t>R-James</t>
  </si>
  <si>
    <t>Holtzclaw</t>
  </si>
  <si>
    <t>R-Steven C.</t>
  </si>
  <si>
    <t>Harris</t>
  </si>
  <si>
    <t>"Tom" Dayley</t>
  </si>
  <si>
    <t>R-Lori</t>
  </si>
  <si>
    <t>DenHartog</t>
  </si>
  <si>
    <t>R-Jason</t>
  </si>
  <si>
    <t>Monks</t>
  </si>
  <si>
    <t>R-Lance W.</t>
  </si>
  <si>
    <t>Clow</t>
  </si>
  <si>
    <t>R-Clark</t>
  </si>
  <si>
    <t>Kauffman</t>
  </si>
  <si>
    <t>R-Lance</t>
  </si>
  <si>
    <t>D-Mark</t>
  </si>
  <si>
    <t>Nye</t>
  </si>
  <si>
    <t>R-Wendy</t>
  </si>
  <si>
    <t>Horman</t>
  </si>
  <si>
    <t>R-Neil A</t>
  </si>
  <si>
    <t>D-Jim</t>
  </si>
  <si>
    <t>De Angelis</t>
  </si>
  <si>
    <t>R-Van</t>
  </si>
  <si>
    <t>Burtenshaw</t>
  </si>
  <si>
    <t>R-Paul</t>
  </si>
  <si>
    <t>Kingsley</t>
  </si>
  <si>
    <t>Rim Rock 23</t>
  </si>
  <si>
    <t>Foodhills 24</t>
  </si>
  <si>
    <t>Jameston 10</t>
  </si>
  <si>
    <t>Aberdeen 15</t>
  </si>
  <si>
    <t xml:space="preserve">Palouse 26 </t>
  </si>
  <si>
    <t xml:space="preserve">024 Stites </t>
  </si>
  <si>
    <t>028 Absentee</t>
  </si>
  <si>
    <t>R-Paul E.</t>
  </si>
  <si>
    <t>Shepherd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</si>
  <si>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</si>
  <si>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</si>
  <si>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</si>
  <si>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</si>
  <si>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</si>
  <si>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</si>
  <si>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</si>
  <si>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</si>
  <si>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11 Calder</t>
  </si>
  <si>
    <t>12 Clarkia</t>
  </si>
  <si>
    <t>13 Avery</t>
  </si>
  <si>
    <t>Leg. Dist. 1</t>
  </si>
  <si>
    <t>Leg. Dist. 2</t>
  </si>
  <si>
    <t>Leg. Dist. 3</t>
  </si>
  <si>
    <t>Leg. Dist. 4</t>
  </si>
  <si>
    <t>Leg. Dist. 5</t>
  </si>
  <si>
    <t>Leg. Dist. 6</t>
  </si>
  <si>
    <t>Leg. Dist. 7</t>
  </si>
  <si>
    <t>Leg. Dist. 8</t>
  </si>
  <si>
    <t>Leg. Dist. 9</t>
  </si>
  <si>
    <t>Leg. Dist. 10</t>
  </si>
  <si>
    <t>Leg. Dist. 11</t>
  </si>
  <si>
    <t xml:space="preserve">Leg. Dist. 12 </t>
  </si>
  <si>
    <t xml:space="preserve">Leg. Dist. 13 </t>
  </si>
  <si>
    <t>Leg. Dist. 14</t>
  </si>
  <si>
    <t>Leg. Dist. 15</t>
  </si>
  <si>
    <t>Leg. Dist. 16</t>
  </si>
  <si>
    <t xml:space="preserve">Leg. Dist. 17 </t>
  </si>
  <si>
    <t>Leg. Dist. 18</t>
  </si>
  <si>
    <t>Leg. Dist. 19</t>
  </si>
  <si>
    <t>Leg. Dist. 20</t>
  </si>
  <si>
    <t>Leg. Dist. 21</t>
  </si>
  <si>
    <t>Leg. Dist. 22</t>
  </si>
  <si>
    <t xml:space="preserve">Leg. Dist. 23 </t>
  </si>
  <si>
    <t>Leg. Dist. 24</t>
  </si>
  <si>
    <t>Leg. Dist. 25</t>
  </si>
  <si>
    <t>Leg. Dist. 26</t>
  </si>
  <si>
    <t>Leg. Dist. 27</t>
  </si>
  <si>
    <t>Leg. Dist. 28</t>
  </si>
  <si>
    <t>Leg. Dist. 29</t>
  </si>
  <si>
    <t>Leg. Dist. 30</t>
  </si>
  <si>
    <t>Leg. Dist. 31</t>
  </si>
  <si>
    <t>Leg. Dist. 32</t>
  </si>
  <si>
    <t>Leg. Dist. 33</t>
  </si>
  <si>
    <t>Leg. Dist. 34</t>
  </si>
  <si>
    <t>Leg. Dist. 35</t>
  </si>
  <si>
    <t>Kootenai (Continued)</t>
  </si>
  <si>
    <t>Canyon (Continued)</t>
  </si>
  <si>
    <t>Ada (Continued)</t>
  </si>
  <si>
    <t>Airport</t>
  </si>
  <si>
    <t>Algoma</t>
  </si>
  <si>
    <t>Baldy</t>
  </si>
  <si>
    <t>Beach</t>
  </si>
  <si>
    <t>Blue Lake</t>
  </si>
  <si>
    <t>Clark Fork</t>
  </si>
  <si>
    <t>Cocolalla</t>
  </si>
  <si>
    <t>Colburn</t>
  </si>
  <si>
    <t>Dover</t>
  </si>
  <si>
    <t>East Priest River</t>
  </si>
  <si>
    <t>Edgemere</t>
  </si>
  <si>
    <t>Grouse Creek</t>
  </si>
  <si>
    <t>Hope</t>
  </si>
  <si>
    <t>Humbird</t>
  </si>
  <si>
    <t>Kelso</t>
  </si>
  <si>
    <t>Laclede</t>
  </si>
  <si>
    <t>Lamb Creek</t>
  </si>
  <si>
    <t>Oden</t>
  </si>
  <si>
    <t>Oldtown</t>
  </si>
  <si>
    <t>Priest Lake</t>
  </si>
  <si>
    <t>Selle</t>
  </si>
  <si>
    <t>Spirit Valley</t>
  </si>
  <si>
    <t>Westmond</t>
  </si>
  <si>
    <t>West Priest River</t>
  </si>
  <si>
    <t>Wrenco</t>
  </si>
  <si>
    <t>Gadman</t>
  </si>
  <si>
    <t>D-Vera</t>
  </si>
  <si>
    <t>Woodward</t>
  </si>
  <si>
    <t>D-Ellen</t>
  </si>
  <si>
    <t>Weissman</t>
  </si>
  <si>
    <t>D-Dale R</t>
  </si>
  <si>
    <t>Broadsword</t>
  </si>
  <si>
    <t>Andrews</t>
  </si>
  <si>
    <t>D-Alana</t>
  </si>
  <si>
    <t>Brooks</t>
  </si>
  <si>
    <t>Green</t>
  </si>
  <si>
    <t>D-Patrick</t>
  </si>
  <si>
    <t>Hanks</t>
  </si>
  <si>
    <t>Wisniewski</t>
  </si>
  <si>
    <t>D-Cory Jane</t>
  </si>
  <si>
    <t>English</t>
  </si>
  <si>
    <t>D-Rebecca</t>
  </si>
  <si>
    <t>Schroeder</t>
  </si>
  <si>
    <t>Addis</t>
  </si>
  <si>
    <t xml:space="preserve">D-Shem </t>
  </si>
  <si>
    <t>Amador</t>
  </si>
  <si>
    <t>D-David</t>
  </si>
  <si>
    <t>Nelson</t>
  </si>
  <si>
    <t>Foreman</t>
  </si>
  <si>
    <t>D-Margaret R</t>
  </si>
  <si>
    <t>R-Bill</t>
  </si>
  <si>
    <t>Goesling</t>
  </si>
  <si>
    <t>D-Laurene</t>
  </si>
  <si>
    <t>Sorensen</t>
  </si>
  <si>
    <t>Absentee 36</t>
  </si>
  <si>
    <t>Onaway 37</t>
  </si>
  <si>
    <t xml:space="preserve">001 Nezperce </t>
  </si>
  <si>
    <t>002 West Kamiah</t>
  </si>
  <si>
    <t xml:space="preserve">003 East Kamiah </t>
  </si>
  <si>
    <t xml:space="preserve">004 Craigmont </t>
  </si>
  <si>
    <t>005 Winchester</t>
  </si>
  <si>
    <t xml:space="preserve">006 Reubens </t>
  </si>
  <si>
    <t xml:space="preserve">007 Mohler </t>
  </si>
  <si>
    <t xml:space="preserve">008 Slickpoo </t>
  </si>
  <si>
    <t>R-Daniel</t>
  </si>
  <si>
    <t>Careywood</t>
  </si>
  <si>
    <t>Gamlin Lake</t>
  </si>
  <si>
    <t>Lakeview</t>
  </si>
  <si>
    <t>Sagle</t>
  </si>
  <si>
    <t>South Side</t>
  </si>
  <si>
    <t>R-Carl G</t>
  </si>
  <si>
    <t>Crabtree</t>
  </si>
  <si>
    <t>Giddings</t>
  </si>
  <si>
    <t>R-Priscilla</t>
  </si>
  <si>
    <t>01 /PrichardMurray</t>
  </si>
  <si>
    <t>10 Kingston/Cataldo</t>
  </si>
  <si>
    <t>R-Dorothy</t>
  </si>
  <si>
    <t>Moon</t>
  </si>
  <si>
    <t>D-Jon W.</t>
  </si>
  <si>
    <t xml:space="preserve">Challis </t>
  </si>
  <si>
    <t>Mackay</t>
  </si>
  <si>
    <t>Leslie</t>
  </si>
  <si>
    <t>001 Salmon</t>
  </si>
  <si>
    <t>002 Depot</t>
  </si>
  <si>
    <t>003 Brooklyn</t>
  </si>
  <si>
    <t>004 North Fork</t>
  </si>
  <si>
    <t>005 Mineral Hill</t>
  </si>
  <si>
    <t>006 Iron Creek</t>
  </si>
  <si>
    <t>007 Pahsimeroi</t>
  </si>
  <si>
    <t>008 Lemhi</t>
  </si>
  <si>
    <t>009 Junction</t>
  </si>
  <si>
    <t>010 Absentee</t>
  </si>
  <si>
    <t>1 Alpha</t>
  </si>
  <si>
    <t xml:space="preserve">2 Cascade </t>
  </si>
  <si>
    <t xml:space="preserve">3 Donnelly </t>
  </si>
  <si>
    <t>4 McCall</t>
  </si>
  <si>
    <t>5 Payette</t>
  </si>
  <si>
    <t>6 Roseberry</t>
  </si>
  <si>
    <t>7 West Mountain</t>
  </si>
  <si>
    <t>8 Yellow Pine</t>
  </si>
  <si>
    <t>D-Allen</t>
  </si>
  <si>
    <t>Schmid</t>
  </si>
  <si>
    <t>Van Weerdhuizen</t>
  </si>
  <si>
    <t>D-Chase</t>
  </si>
  <si>
    <t>D-Evangeline</t>
  </si>
  <si>
    <t>Beechler</t>
  </si>
  <si>
    <t>D-Sead</t>
  </si>
  <si>
    <t>Muradbegovic</t>
  </si>
  <si>
    <t>R-Jarom</t>
  </si>
  <si>
    <t>Wagoner</t>
  </si>
  <si>
    <t>D-Chelsea</t>
  </si>
  <si>
    <t>Gaona-Lincoln</t>
  </si>
  <si>
    <t>D-Edward</t>
  </si>
  <si>
    <t xml:space="preserve"> Savala</t>
  </si>
  <si>
    <t xml:space="preserve"> Lodge</t>
  </si>
  <si>
    <t>Syme</t>
  </si>
  <si>
    <t>D-Brian A.</t>
  </si>
  <si>
    <t>Ertz</t>
  </si>
  <si>
    <t xml:space="preserve">R-Tammy </t>
  </si>
  <si>
    <t>Nichols</t>
  </si>
  <si>
    <t>D-Chelle</t>
  </si>
  <si>
    <t>Gluch</t>
  </si>
  <si>
    <t>D-Pat</t>
  </si>
  <si>
    <t>Day Hartwell</t>
  </si>
  <si>
    <t>R-Jeff C</t>
  </si>
  <si>
    <t>Agenbroad</t>
  </si>
  <si>
    <t>D-Chris</t>
  </si>
  <si>
    <t>Ho</t>
  </si>
  <si>
    <t>Boozel</t>
  </si>
  <si>
    <t>R-C. Scott</t>
  </si>
  <si>
    <t>Grow</t>
  </si>
  <si>
    <t>R-Gayann</t>
  </si>
  <si>
    <t>Bratnober</t>
  </si>
  <si>
    <t xml:space="preserve"> Martin</t>
  </si>
  <si>
    <t>D-Jake</t>
  </si>
  <si>
    <t>Ellis</t>
  </si>
  <si>
    <t>R-LeeJoe</t>
  </si>
  <si>
    <t>Lay</t>
  </si>
  <si>
    <t>R-Graham</t>
  </si>
  <si>
    <t>Paterson</t>
  </si>
  <si>
    <t xml:space="preserve">D-Rob </t>
  </si>
  <si>
    <t>Mason</t>
  </si>
  <si>
    <t>D-George</t>
  </si>
  <si>
    <t>D-Maryanne</t>
  </si>
  <si>
    <t>R-David L.</t>
  </si>
  <si>
    <t>DeHaas</t>
  </si>
  <si>
    <t>R-Anthony Thomas</t>
  </si>
  <si>
    <t>Dephue</t>
  </si>
  <si>
    <t>R-Kevin</t>
  </si>
  <si>
    <t xml:space="preserve"> Rhoades</t>
  </si>
  <si>
    <t>D-Brooke</t>
  </si>
  <si>
    <t>Simmons</t>
  </si>
  <si>
    <t>R-Aaron J.</t>
  </si>
  <si>
    <t>Tribble</t>
  </si>
  <si>
    <t>R-Mark</t>
  </si>
  <si>
    <t>Patten</t>
  </si>
  <si>
    <t>D-Dawn C.</t>
  </si>
  <si>
    <t xml:space="preserve"> Pierce</t>
  </si>
  <si>
    <t>D-Joshua</t>
  </si>
  <si>
    <t>D-Mik W.</t>
  </si>
  <si>
    <t>Lose</t>
  </si>
  <si>
    <t>R-Megan C.</t>
  </si>
  <si>
    <t>Blanksma</t>
  </si>
  <si>
    <t>R-Christy</t>
  </si>
  <si>
    <t>Zito</t>
  </si>
  <si>
    <t>Atlanta</t>
  </si>
  <si>
    <t>Chattin Flats</t>
  </si>
  <si>
    <t>Glenns Ferry</t>
  </si>
  <si>
    <t>Hammett</t>
  </si>
  <si>
    <t>King Hill</t>
  </si>
  <si>
    <t>Mayfield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</si>
  <si>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</si>
  <si>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</si>
  <si>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</si>
  <si>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</si>
  <si>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</si>
  <si>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</si>
  <si>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</si>
  <si>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</si>
  <si>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</si>
  <si>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 xml:space="preserve">Pine </t>
  </si>
  <si>
    <t>Prairie</t>
  </si>
  <si>
    <t>North Homedale</t>
  </si>
  <si>
    <t>South Homedale</t>
  </si>
  <si>
    <t>North Marsing</t>
  </si>
  <si>
    <t>South Marsing</t>
  </si>
  <si>
    <t>Pleasant Valley</t>
  </si>
  <si>
    <t>Wilson</t>
  </si>
  <si>
    <t>Murphy</t>
  </si>
  <si>
    <t>Oreana</t>
  </si>
  <si>
    <t>Grandview</t>
  </si>
  <si>
    <t>Bruneau</t>
  </si>
  <si>
    <t>Riddle</t>
  </si>
  <si>
    <t>Three Creek</t>
  </si>
  <si>
    <t>D-Deborah</t>
  </si>
  <si>
    <t xml:space="preserve"> Silver</t>
  </si>
  <si>
    <t>R- Linda Wright</t>
  </si>
  <si>
    <t>R-Laurie</t>
  </si>
  <si>
    <t>Lickley</t>
  </si>
  <si>
    <t>001 Bishop-Court</t>
  </si>
  <si>
    <t>002 Canyonside</t>
  </si>
  <si>
    <t>003 Eden</t>
  </si>
  <si>
    <t>004 Falls City</t>
  </si>
  <si>
    <t>005 Hazelton</t>
  </si>
  <si>
    <t>006 Northeast</t>
  </si>
  <si>
    <t>007 Northwest</t>
  </si>
  <si>
    <t>009 Shepherdview</t>
  </si>
  <si>
    <t xml:space="preserve">010 Southeast </t>
  </si>
  <si>
    <t>011 Southwest</t>
  </si>
  <si>
    <t>008 Rimrock</t>
  </si>
  <si>
    <t>Lynn</t>
  </si>
  <si>
    <t>D-Muffy</t>
  </si>
  <si>
    <t>D-Sally</t>
  </si>
  <si>
    <t>McFadyen</t>
  </si>
  <si>
    <t>01 N Blaine County</t>
  </si>
  <si>
    <t>02 Sun Valley</t>
  </si>
  <si>
    <t>03 N Ketchum</t>
  </si>
  <si>
    <t>04 S Ketchum</t>
  </si>
  <si>
    <t>05 Quigley</t>
  </si>
  <si>
    <t>06 Deer Creek</t>
  </si>
  <si>
    <t>07 NW Hailey</t>
  </si>
  <si>
    <t>08 NE Hailey</t>
  </si>
  <si>
    <t>09 SW Hailey</t>
  </si>
  <si>
    <t>10 NW Woodside</t>
  </si>
  <si>
    <t>11 SE Woodside</t>
  </si>
  <si>
    <t>12 Poverty Flat</t>
  </si>
  <si>
    <t>13 Bellevue</t>
  </si>
  <si>
    <t>14 Carey</t>
  </si>
  <si>
    <t>15 Gannett/Picabo</t>
  </si>
  <si>
    <t>16 Yale</t>
  </si>
  <si>
    <t>North Shoshone</t>
  </si>
  <si>
    <t>Richfield</t>
  </si>
  <si>
    <t>Dietrich</t>
  </si>
  <si>
    <t>Kimama</t>
  </si>
  <si>
    <t>R-Kelly Arthur</t>
  </si>
  <si>
    <t xml:space="preserve"> Anthon</t>
  </si>
  <si>
    <t>Burley 1</t>
  </si>
  <si>
    <t>Burley 2</t>
  </si>
  <si>
    <t>Burley 3</t>
  </si>
  <si>
    <t>Burley 4</t>
  </si>
  <si>
    <t>Burley 5</t>
  </si>
  <si>
    <t>Burley 6</t>
  </si>
  <si>
    <t>Albion</t>
  </si>
  <si>
    <t>Almo</t>
  </si>
  <si>
    <t>Bridge</t>
  </si>
  <si>
    <t>Declo</t>
  </si>
  <si>
    <t>Elba</t>
  </si>
  <si>
    <t>Heglar-Yale</t>
  </si>
  <si>
    <t>Jackson</t>
  </si>
  <si>
    <t>Malta</t>
  </si>
  <si>
    <t>Oakley 1</t>
  </si>
  <si>
    <t>Oakley 2</t>
  </si>
  <si>
    <t>Parsons</t>
  </si>
  <si>
    <t>Pella</t>
  </si>
  <si>
    <t>Springdale</t>
  </si>
  <si>
    <t>Starrah's Ferry</t>
  </si>
  <si>
    <t>Sublett</t>
  </si>
  <si>
    <t>Unity</t>
  </si>
  <si>
    <t>View</t>
  </si>
  <si>
    <t>D-Mike</t>
  </si>
  <si>
    <t>Saville</t>
  </si>
  <si>
    <t>Landon</t>
  </si>
  <si>
    <t>R-Randy</t>
  </si>
  <si>
    <t>Armstrong</t>
  </si>
  <si>
    <t xml:space="preserve"> Kolbet</t>
  </si>
  <si>
    <t>Abernathy</t>
  </si>
  <si>
    <t xml:space="preserve">R-Dustin Whitney </t>
  </si>
  <si>
    <t>Manwaring</t>
  </si>
  <si>
    <t>R-Kevin James</t>
  </si>
  <si>
    <t xml:space="preserve"> Brown</t>
  </si>
  <si>
    <t>Tucker</t>
  </si>
  <si>
    <t>R-Gary L</t>
  </si>
  <si>
    <t>Marshall</t>
  </si>
  <si>
    <t>R-Julianne</t>
  </si>
  <si>
    <t>Young</t>
  </si>
  <si>
    <t>Shelley West 21</t>
  </si>
  <si>
    <t xml:space="preserve"> Harris</t>
  </si>
  <si>
    <t>R-Chad</t>
  </si>
  <si>
    <t>Christensen</t>
  </si>
  <si>
    <t xml:space="preserve">#17 Ovid / Lanark </t>
  </si>
  <si>
    <t>Soda#2</t>
  </si>
  <si>
    <t>Banida #6</t>
  </si>
  <si>
    <t>Clifton #7</t>
  </si>
  <si>
    <t>Cleveland #13</t>
  </si>
  <si>
    <t>Mound Valley #18</t>
  </si>
  <si>
    <t>D-Jerry</t>
  </si>
  <si>
    <t>Sehlke</t>
  </si>
  <si>
    <t>R-Dave</t>
  </si>
  <si>
    <t xml:space="preserve"> Lent</t>
  </si>
  <si>
    <t>R-Barbara</t>
  </si>
  <si>
    <t>Ehardt</t>
  </si>
  <si>
    <t>Morrison</t>
  </si>
  <si>
    <t>R-Bryan N.</t>
  </si>
  <si>
    <t>Zollinger</t>
  </si>
  <si>
    <t>D-Robert S.</t>
  </si>
  <si>
    <t>R-Doug</t>
  </si>
  <si>
    <t>Ricks</t>
  </si>
  <si>
    <t>R-Britt</t>
  </si>
  <si>
    <t>#20 Trejo</t>
  </si>
  <si>
    <t>#21 6th South</t>
  </si>
  <si>
    <t>R-Jerald</t>
  </si>
  <si>
    <t>Raymond</t>
  </si>
  <si>
    <t>D-Jerry L.</t>
  </si>
  <si>
    <t xml:space="preserve"> Browne</t>
  </si>
  <si>
    <t>R-Rod</t>
  </si>
  <si>
    <t>Furniss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</si>
  <si>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</si>
  <si>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</si>
  <si>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</si>
  <si>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</si>
  <si>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</si>
  <si>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</si>
  <si>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</si>
  <si>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</si>
  <si>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</si>
  <si>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</si>
  <si>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</si>
  <si>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</si>
  <si>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</si>
  <si>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</si>
  <si>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Rigby 5</t>
  </si>
  <si>
    <t>16 Rigby 6</t>
  </si>
  <si>
    <t>17 Rigby 7</t>
  </si>
  <si>
    <t>18 Ririe</t>
  </si>
  <si>
    <t>19 Roberts</t>
  </si>
  <si>
    <t>20 Terreton</t>
  </si>
  <si>
    <t>Bingham (Continued)</t>
  </si>
  <si>
    <t>Nez Perce (Continued)</t>
  </si>
  <si>
    <t>Howlett</t>
  </si>
  <si>
    <t>D-Stephen F.</t>
  </si>
  <si>
    <t>Bannock (Continued)</t>
  </si>
  <si>
    <t>Bannock (Contniued)</t>
  </si>
  <si>
    <t>Boundary (Continued)</t>
  </si>
  <si>
    <t>Idaho (Continued)</t>
  </si>
  <si>
    <t>Clearwater (Continued)</t>
  </si>
  <si>
    <t>Lemhi (Continued)</t>
  </si>
  <si>
    <t>Bonneville (Continued)</t>
  </si>
  <si>
    <t>Madison (Continued)</t>
  </si>
  <si>
    <t>Fremont (Continued)</t>
  </si>
  <si>
    <t>I-Rick</t>
  </si>
  <si>
    <t>Tousley</t>
  </si>
  <si>
    <t>C-Kirsten Faith</t>
  </si>
  <si>
    <t>Richardson</t>
  </si>
  <si>
    <t>Glick</t>
  </si>
  <si>
    <t>W/I Tony</t>
  </si>
  <si>
    <t>Ullrich</t>
  </si>
  <si>
    <t>Toone</t>
  </si>
  <si>
    <t>W/I -Thomas</t>
  </si>
  <si>
    <t>W/I - Ralph</t>
  </si>
  <si>
    <t>Mossman</t>
  </si>
  <si>
    <t>Absentee L28</t>
  </si>
  <si>
    <t>Sifford</t>
  </si>
  <si>
    <t>I-Bill</t>
  </si>
  <si>
    <t>District 22 Total</t>
  </si>
  <si>
    <t>L-Joe</t>
  </si>
  <si>
    <t>Evans</t>
  </si>
  <si>
    <t>R-Thomas E.</t>
  </si>
  <si>
    <t>C-Daniel S.</t>
  </si>
  <si>
    <t>Weston</t>
  </si>
  <si>
    <t>Absentee 25</t>
  </si>
  <si>
    <t>Absentee 24</t>
  </si>
  <si>
    <t>W/I Peter</t>
  </si>
  <si>
    <t>Rickards</t>
  </si>
  <si>
    <t>C-Anthony</t>
  </si>
  <si>
    <t>Tomkins</t>
  </si>
  <si>
    <t>Absentee 23</t>
  </si>
  <si>
    <t>Absentee 34</t>
  </si>
  <si>
    <t>Absentee 33</t>
  </si>
  <si>
    <t>Absentee 32</t>
  </si>
  <si>
    <t>Absentee 30</t>
  </si>
  <si>
    <t>ABS Leg Dist 4</t>
  </si>
  <si>
    <t>ABS Leg Dist 3</t>
  </si>
  <si>
    <t xml:space="preserve">ABS Leg Dist 2 </t>
  </si>
  <si>
    <t>ABS Leg Dist 2 ATH</t>
  </si>
  <si>
    <t>ABS Leg Dist 2 HAY</t>
  </si>
  <si>
    <t>ABS Leg Dist 2 BVWS</t>
  </si>
  <si>
    <t xml:space="preserve">L-Shon </t>
  </si>
  <si>
    <t>Luoma</t>
  </si>
  <si>
    <t>L-Idaho Lorax</t>
  </si>
  <si>
    <t>Carta</t>
  </si>
  <si>
    <t>Absentee L29</t>
  </si>
  <si>
    <t>W/I Tom</t>
  </si>
  <si>
    <t>W/I Ralph</t>
  </si>
  <si>
    <t>Andrus</t>
  </si>
  <si>
    <t>D-Elaine</t>
  </si>
  <si>
    <t>Smith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</si>
</sst>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 Narrow"/>
      <family val="2"/>
    </font>
    <font>
      <sz val="10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  <font>
      <sz val="10"/>
      <color theme="3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" fontId="5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3" fontId="6" fillId="0" borderId="0" xfId="53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3" fontId="5" fillId="0" borderId="0" xfId="53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/>
    </xf>
    <xf numFmtId="3" fontId="43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6" fillId="0" borderId="10" xfId="0" applyNumberFormat="1" applyFont="1" applyFill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Alignment="1">
      <alignment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left"/>
      <protection/>
    </xf>
    <xf numFmtId="3" fontId="6" fillId="0" borderId="36" xfId="0" applyNumberFormat="1" applyFont="1" applyFill="1" applyBorder="1" applyAlignment="1" applyProtection="1">
      <alignment horizontal="left"/>
      <protection/>
    </xf>
    <xf numFmtId="3" fontId="6" fillId="0" borderId="31" xfId="0" applyNumberFormat="1" applyFont="1" applyFill="1" applyBorder="1" applyAlignment="1" applyProtection="1">
      <alignment horizontal="left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Fill="1" applyBorder="1" applyAlignment="1" applyProtection="1">
      <alignment horizontal="center"/>
      <protection/>
    </xf>
    <xf numFmtId="3" fontId="6" fillId="0" borderId="39" xfId="0" applyNumberFormat="1" applyFont="1" applyFill="1" applyBorder="1" applyAlignment="1" applyProtection="1">
      <alignment horizontal="center"/>
      <protection/>
    </xf>
    <xf numFmtId="3" fontId="6" fillId="0" borderId="40" xfId="0" applyNumberFormat="1" applyFont="1" applyFill="1" applyBorder="1" applyAlignment="1" applyProtection="1">
      <alignment horizontal="center"/>
      <protection/>
    </xf>
    <xf numFmtId="3" fontId="6" fillId="0" borderId="41" xfId="0" applyNumberFormat="1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center"/>
      <protection/>
    </xf>
    <xf numFmtId="3" fontId="6" fillId="0" borderId="42" xfId="0" applyNumberFormat="1" applyFont="1" applyFill="1" applyBorder="1" applyAlignment="1" applyProtection="1">
      <alignment horizontal="center"/>
      <protection/>
    </xf>
    <xf numFmtId="3" fontId="6" fillId="0" borderId="54" xfId="0" applyNumberFormat="1" applyFont="1" applyFill="1" applyBorder="1" applyAlignment="1" applyProtection="1">
      <alignment horizontal="center"/>
      <protection/>
    </xf>
    <xf numFmtId="3" fontId="6" fillId="0" borderId="56" xfId="0" applyNumberFormat="1" applyFont="1" applyFill="1" applyBorder="1" applyAlignment="1" applyProtection="1">
      <alignment horizontal="center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left"/>
      <protection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/>
    </xf>
    <xf numFmtId="3" fontId="6" fillId="0" borderId="48" xfId="0" applyNumberFormat="1" applyFont="1" applyFill="1" applyBorder="1" applyAlignment="1" applyProtection="1">
      <alignment horizontal="center"/>
      <protection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6" fillId="0" borderId="64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34" xfId="0" applyNumberFormat="1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 horizontal="center"/>
      <protection/>
    </xf>
    <xf numFmtId="3" fontId="6" fillId="0" borderId="12" xfId="0" applyNumberFormat="1" applyFont="1" applyBorder="1" applyAlignment="1" applyProtection="1">
      <alignment horizontal="right"/>
      <protection/>
    </xf>
    <xf numFmtId="3" fontId="6" fillId="0" borderId="16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3" fontId="6" fillId="0" borderId="66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 horizontal="left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1" fontId="6" fillId="0" borderId="36" xfId="0" applyNumberFormat="1" applyFont="1" applyFill="1" applyBorder="1" applyAlignment="1" applyProtection="1">
      <alignment horizontal="left"/>
      <protection/>
    </xf>
    <xf numFmtId="1" fontId="6" fillId="0" borderId="36" xfId="0" applyNumberFormat="1" applyFont="1" applyFill="1" applyBorder="1" applyAlignment="1" applyProtection="1">
      <alignment horizontal="center"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left"/>
      <protection/>
    </xf>
    <xf numFmtId="3" fontId="6" fillId="0" borderId="65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63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67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left"/>
      <protection locked="0"/>
    </xf>
    <xf numFmtId="3" fontId="6" fillId="0" borderId="68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3" fontId="6" fillId="0" borderId="65" xfId="0" applyNumberFormat="1" applyFont="1" applyBorder="1" applyAlignment="1" applyProtection="1">
      <alignment horizontal="center"/>
      <protection locked="0"/>
    </xf>
    <xf numFmtId="3" fontId="6" fillId="0" borderId="66" xfId="0" applyNumberFormat="1" applyFont="1" applyBorder="1" applyAlignment="1" applyProtection="1">
      <alignment horizontal="center"/>
      <protection locked="0"/>
    </xf>
    <xf numFmtId="0" fontId="6" fillId="33" borderId="36" xfId="0" applyNumberFormat="1" applyFont="1" applyFill="1" applyBorder="1" applyAlignment="1" applyProtection="1">
      <alignment horizontal="left"/>
      <protection/>
    </xf>
    <xf numFmtId="0" fontId="6" fillId="33" borderId="55" xfId="0" applyNumberFormat="1" applyFont="1" applyFill="1" applyBorder="1" applyAlignment="1" applyProtection="1">
      <alignment horizontal="left"/>
      <protection/>
    </xf>
    <xf numFmtId="0" fontId="6" fillId="33" borderId="37" xfId="0" applyNumberFormat="1" applyFont="1" applyFill="1" applyBorder="1" applyAlignment="1" applyProtection="1">
      <alignment horizontal="left"/>
      <protection/>
    </xf>
    <xf numFmtId="0" fontId="6" fillId="33" borderId="34" xfId="0" applyNumberFormat="1" applyFont="1" applyFill="1" applyBorder="1" applyAlignment="1" applyProtection="1">
      <alignment horizontal="left"/>
      <protection/>
    </xf>
    <xf numFmtId="0" fontId="6" fillId="33" borderId="38" xfId="0" applyNumberFormat="1" applyFont="1" applyFill="1" applyBorder="1" applyAlignment="1" applyProtection="1">
      <alignment horizontal="left"/>
      <protection/>
    </xf>
    <xf numFmtId="0" fontId="6" fillId="33" borderId="33" xfId="0" applyNumberFormat="1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3" fontId="6" fillId="0" borderId="69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right"/>
      <protection locked="0"/>
    </xf>
    <xf numFmtId="3" fontId="6" fillId="0" borderId="26" xfId="0" applyNumberFormat="1" applyFont="1" applyBorder="1" applyAlignment="1" applyProtection="1">
      <alignment horizontal="right"/>
      <protection locked="0"/>
    </xf>
    <xf numFmtId="3" fontId="6" fillId="0" borderId="24" xfId="0" applyNumberFormat="1" applyFont="1" applyBorder="1" applyAlignment="1" applyProtection="1">
      <alignment horizontal="right"/>
      <protection locked="0"/>
    </xf>
    <xf numFmtId="3" fontId="6" fillId="0" borderId="39" xfId="0" applyNumberFormat="1" applyFont="1" applyBorder="1" applyAlignment="1" applyProtection="1">
      <alignment horizontal="right"/>
      <protection locked="0"/>
    </xf>
    <xf numFmtId="3" fontId="6" fillId="0" borderId="42" xfId="0" applyNumberFormat="1" applyFont="1" applyBorder="1" applyAlignment="1" applyProtection="1">
      <alignment horizontal="right"/>
      <protection locked="0"/>
    </xf>
    <xf numFmtId="3" fontId="6" fillId="0" borderId="43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Fill="1" applyBorder="1" applyAlignment="1" applyProtection="1">
      <alignment horizontal="center"/>
      <protection/>
    </xf>
    <xf numFmtId="3" fontId="44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44" fillId="0" borderId="23" xfId="0" applyNumberFormat="1" applyFont="1" applyFill="1" applyBorder="1" applyAlignment="1" applyProtection="1">
      <alignment horizontal="center"/>
      <protection/>
    </xf>
    <xf numFmtId="3" fontId="6" fillId="0" borderId="70" xfId="0" applyNumberFormat="1" applyFont="1" applyBorder="1" applyAlignment="1" applyProtection="1">
      <alignment horizontal="right"/>
      <protection locked="0"/>
    </xf>
    <xf numFmtId="3" fontId="6" fillId="0" borderId="71" xfId="0" applyNumberFormat="1" applyFont="1" applyBorder="1" applyAlignment="1" applyProtection="1">
      <alignment horizontal="center"/>
      <protection locked="0"/>
    </xf>
    <xf numFmtId="3" fontId="6" fillId="0" borderId="67" xfId="0" applyNumberFormat="1" applyFont="1" applyBorder="1" applyAlignment="1" applyProtection="1">
      <alignment horizontal="center"/>
      <protection locked="0"/>
    </xf>
    <xf numFmtId="3" fontId="6" fillId="0" borderId="72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96pr_pct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7"/>
  <sheetViews>
    <sheetView tabSelected="1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B1" sqref="B1:C1"/>
    </sheetView>
  </sheetViews>
  <sheetFormatPr defaultColWidth="9.140625" defaultRowHeight="12.75"/>
  <cols>
    <col min="1" max="1" width="20.28125" style="3" bestFit="1" customWidth="1"/>
    <col min="2" max="2" width="12.140625" style="2" bestFit="1" customWidth="1"/>
    <col min="3" max="3" width="10.00390625" style="2" bestFit="1" customWidth="1"/>
    <col min="4" max="4" width="12.28125" style="2" bestFit="1" customWidth="1"/>
    <col min="5" max="5" width="13.140625" style="2" bestFit="1" customWidth="1"/>
    <col min="6" max="6" width="14.28125" style="2" bestFit="1" customWidth="1"/>
    <col min="7" max="7" width="11.7109375" style="2" bestFit="1" customWidth="1"/>
    <col min="8" max="8" width="10.28125" style="2" customWidth="1"/>
    <col min="9" max="9" width="13.421875" style="2" bestFit="1" customWidth="1"/>
    <col min="10" max="10" width="9.7109375" style="3" customWidth="1"/>
    <col min="11" max="14" width="12.7109375" style="3" customWidth="1"/>
    <col min="15" max="19" width="9.140625" style="3" customWidth="1"/>
    <col min="20" max="16384" width="9.140625" style="4" customWidth="1"/>
  </cols>
  <sheetData>
    <row r="1" spans="1:10" ht="12.75">
      <c r="A1" s="1" t="s">
        <v>671</v>
      </c>
      <c r="B1" s="199" t="s">
        <v>112</v>
      </c>
      <c r="C1" s="201"/>
      <c r="D1" s="199" t="s">
        <v>113</v>
      </c>
      <c r="E1" s="200"/>
      <c r="F1" s="199" t="s">
        <v>115</v>
      </c>
      <c r="G1" s="200"/>
      <c r="H1" s="20"/>
      <c r="I1" s="206"/>
      <c r="J1" s="206"/>
    </row>
    <row r="2" spans="1:10" ht="12.75">
      <c r="A2" s="5"/>
      <c r="B2" s="39" t="s">
        <v>735</v>
      </c>
      <c r="C2" s="39" t="s">
        <v>117</v>
      </c>
      <c r="D2" s="39" t="s">
        <v>575</v>
      </c>
      <c r="E2" s="39" t="s">
        <v>737</v>
      </c>
      <c r="F2" s="39" t="s">
        <v>577</v>
      </c>
      <c r="G2" s="39" t="s">
        <v>1038</v>
      </c>
      <c r="J2" s="2"/>
    </row>
    <row r="3" spans="1:10" ht="12.75">
      <c r="A3" s="6"/>
      <c r="B3" s="2" t="s">
        <v>734</v>
      </c>
      <c r="C3" s="2" t="s">
        <v>736</v>
      </c>
      <c r="D3" s="2" t="s">
        <v>576</v>
      </c>
      <c r="E3" s="2" t="s">
        <v>738</v>
      </c>
      <c r="F3" s="2" t="s">
        <v>578</v>
      </c>
      <c r="G3" s="2" t="s">
        <v>1037</v>
      </c>
      <c r="J3" s="2"/>
    </row>
    <row r="4" spans="1:10" ht="13.5" thickBot="1">
      <c r="A4" s="7" t="s">
        <v>2</v>
      </c>
      <c r="J4" s="2"/>
    </row>
    <row r="5" spans="1:10" ht="12.75">
      <c r="A5" s="3" t="s">
        <v>709</v>
      </c>
      <c r="B5" s="43">
        <v>264</v>
      </c>
      <c r="C5" s="71">
        <v>599</v>
      </c>
      <c r="D5" s="53">
        <v>466</v>
      </c>
      <c r="E5" s="71">
        <v>393</v>
      </c>
      <c r="F5" s="56">
        <v>524</v>
      </c>
      <c r="G5" s="43">
        <v>340</v>
      </c>
      <c r="J5" s="2"/>
    </row>
    <row r="6" spans="1:10" ht="12.75">
      <c r="A6" s="3" t="s">
        <v>710</v>
      </c>
      <c r="B6" s="72">
        <v>148</v>
      </c>
      <c r="C6" s="73">
        <v>462</v>
      </c>
      <c r="D6" s="83">
        <v>389</v>
      </c>
      <c r="E6" s="73">
        <v>222</v>
      </c>
      <c r="F6" s="84">
        <v>414</v>
      </c>
      <c r="G6" s="72">
        <v>208</v>
      </c>
      <c r="J6" s="2"/>
    </row>
    <row r="7" spans="1:10" ht="12.75">
      <c r="A7" s="3" t="s">
        <v>711</v>
      </c>
      <c r="B7" s="72">
        <v>330</v>
      </c>
      <c r="C7" s="73">
        <v>560</v>
      </c>
      <c r="D7" s="83">
        <v>409</v>
      </c>
      <c r="E7" s="73">
        <v>478</v>
      </c>
      <c r="F7" s="84">
        <v>446</v>
      </c>
      <c r="G7" s="72">
        <v>440</v>
      </c>
      <c r="J7" s="2"/>
    </row>
    <row r="8" spans="1:10" ht="12.75">
      <c r="A8" s="3" t="s">
        <v>712</v>
      </c>
      <c r="B8" s="72">
        <v>286</v>
      </c>
      <c r="C8" s="73">
        <v>452</v>
      </c>
      <c r="D8" s="83">
        <v>244</v>
      </c>
      <c r="E8" s="73">
        <v>500</v>
      </c>
      <c r="F8" s="84">
        <v>294</v>
      </c>
      <c r="G8" s="72">
        <v>450</v>
      </c>
      <c r="J8" s="2"/>
    </row>
    <row r="9" spans="1:10" ht="12.75">
      <c r="A9" s="3" t="s">
        <v>713</v>
      </c>
      <c r="B9" s="72">
        <v>98</v>
      </c>
      <c r="C9" s="73">
        <v>315</v>
      </c>
      <c r="D9" s="83">
        <v>312</v>
      </c>
      <c r="E9" s="73">
        <v>104</v>
      </c>
      <c r="F9" s="84">
        <v>314</v>
      </c>
      <c r="G9" s="72">
        <v>98</v>
      </c>
      <c r="J9" s="2"/>
    </row>
    <row r="10" spans="1:10" ht="12.75">
      <c r="A10" s="3" t="s">
        <v>714</v>
      </c>
      <c r="B10" s="72">
        <v>120</v>
      </c>
      <c r="C10" s="73">
        <v>275</v>
      </c>
      <c r="D10" s="83">
        <v>263</v>
      </c>
      <c r="E10" s="73">
        <v>138</v>
      </c>
      <c r="F10" s="84">
        <v>264</v>
      </c>
      <c r="G10" s="72">
        <v>132</v>
      </c>
      <c r="J10" s="2"/>
    </row>
    <row r="11" spans="1:10" ht="12.75">
      <c r="A11" s="3" t="s">
        <v>715</v>
      </c>
      <c r="B11" s="72">
        <v>71</v>
      </c>
      <c r="C11" s="73">
        <v>285</v>
      </c>
      <c r="D11" s="83">
        <v>262</v>
      </c>
      <c r="E11" s="73">
        <v>95</v>
      </c>
      <c r="F11" s="84">
        <v>268</v>
      </c>
      <c r="G11" s="72">
        <v>90</v>
      </c>
      <c r="J11" s="2"/>
    </row>
    <row r="12" spans="1:10" ht="12.75">
      <c r="A12" s="3" t="s">
        <v>716</v>
      </c>
      <c r="B12" s="72">
        <v>142</v>
      </c>
      <c r="C12" s="73">
        <v>422</v>
      </c>
      <c r="D12" s="83">
        <v>370</v>
      </c>
      <c r="E12" s="73">
        <v>199</v>
      </c>
      <c r="F12" s="84">
        <v>381</v>
      </c>
      <c r="G12" s="72">
        <v>184</v>
      </c>
      <c r="J12" s="2"/>
    </row>
    <row r="13" spans="1:10" ht="12.75">
      <c r="A13" s="3" t="s">
        <v>717</v>
      </c>
      <c r="B13" s="72">
        <v>141</v>
      </c>
      <c r="C13" s="73">
        <v>279</v>
      </c>
      <c r="D13" s="83">
        <v>210</v>
      </c>
      <c r="E13" s="73">
        <v>207</v>
      </c>
      <c r="F13" s="84">
        <v>228</v>
      </c>
      <c r="G13" s="72">
        <v>190</v>
      </c>
      <c r="J13" s="2"/>
    </row>
    <row r="14" spans="1:10" ht="12.75">
      <c r="A14" s="3" t="s">
        <v>718</v>
      </c>
      <c r="B14" s="72">
        <v>116</v>
      </c>
      <c r="C14" s="73">
        <v>398</v>
      </c>
      <c r="D14" s="83">
        <v>376</v>
      </c>
      <c r="E14" s="73">
        <v>139</v>
      </c>
      <c r="F14" s="84">
        <v>384</v>
      </c>
      <c r="G14" s="72">
        <v>133</v>
      </c>
      <c r="J14" s="2"/>
    </row>
    <row r="15" spans="1:10" ht="12.75">
      <c r="A15" s="3" t="s">
        <v>719</v>
      </c>
      <c r="B15" s="72">
        <v>160</v>
      </c>
      <c r="C15" s="73">
        <v>789</v>
      </c>
      <c r="D15" s="83">
        <v>781</v>
      </c>
      <c r="E15" s="73">
        <v>173</v>
      </c>
      <c r="F15" s="84">
        <v>781</v>
      </c>
      <c r="G15" s="72">
        <v>165</v>
      </c>
      <c r="J15" s="2"/>
    </row>
    <row r="16" spans="1:10" ht="12.75">
      <c r="A16" s="3" t="s">
        <v>720</v>
      </c>
      <c r="B16" s="72">
        <v>203</v>
      </c>
      <c r="C16" s="73">
        <v>518</v>
      </c>
      <c r="D16" s="83">
        <v>451</v>
      </c>
      <c r="E16" s="73">
        <v>279</v>
      </c>
      <c r="F16" s="84">
        <v>474</v>
      </c>
      <c r="G16" s="72">
        <v>243</v>
      </c>
      <c r="J16" s="2"/>
    </row>
    <row r="17" spans="1:10" ht="12.75">
      <c r="A17" s="3" t="s">
        <v>721</v>
      </c>
      <c r="B17" s="72">
        <v>170</v>
      </c>
      <c r="C17" s="73">
        <v>373</v>
      </c>
      <c r="D17" s="83">
        <v>288</v>
      </c>
      <c r="E17" s="73">
        <v>253</v>
      </c>
      <c r="F17" s="84">
        <v>318</v>
      </c>
      <c r="G17" s="72">
        <v>229</v>
      </c>
      <c r="J17" s="2"/>
    </row>
    <row r="18" spans="1:10" ht="12.75">
      <c r="A18" s="3" t="s">
        <v>722</v>
      </c>
      <c r="B18" s="72">
        <v>337</v>
      </c>
      <c r="C18" s="73">
        <v>428</v>
      </c>
      <c r="D18" s="83">
        <v>311</v>
      </c>
      <c r="E18" s="73">
        <v>463</v>
      </c>
      <c r="F18" s="84">
        <v>310</v>
      </c>
      <c r="G18" s="72">
        <v>445</v>
      </c>
      <c r="J18" s="2"/>
    </row>
    <row r="19" spans="1:10" ht="12.75">
      <c r="A19" s="3" t="s">
        <v>723</v>
      </c>
      <c r="B19" s="72">
        <v>21</v>
      </c>
      <c r="C19" s="73">
        <v>145</v>
      </c>
      <c r="D19" s="83">
        <v>144</v>
      </c>
      <c r="E19" s="73">
        <v>24</v>
      </c>
      <c r="F19" s="84">
        <v>141</v>
      </c>
      <c r="G19" s="72">
        <v>24</v>
      </c>
      <c r="J19" s="2"/>
    </row>
    <row r="20" spans="1:10" ht="12.75">
      <c r="A20" s="3" t="s">
        <v>4</v>
      </c>
      <c r="B20" s="72">
        <v>246</v>
      </c>
      <c r="C20" s="73">
        <v>596</v>
      </c>
      <c r="D20" s="83">
        <v>470</v>
      </c>
      <c r="E20" s="73">
        <v>370</v>
      </c>
      <c r="F20" s="84">
        <v>536</v>
      </c>
      <c r="G20" s="72">
        <v>305</v>
      </c>
      <c r="J20" s="2"/>
    </row>
    <row r="21" spans="1:10" ht="12.75">
      <c r="A21" s="3" t="s">
        <v>724</v>
      </c>
      <c r="B21" s="72">
        <v>65</v>
      </c>
      <c r="C21" s="73">
        <v>228</v>
      </c>
      <c r="D21" s="83">
        <v>220</v>
      </c>
      <c r="E21" s="73">
        <v>74</v>
      </c>
      <c r="F21" s="84">
        <v>222</v>
      </c>
      <c r="G21" s="72">
        <v>70</v>
      </c>
      <c r="J21" s="2"/>
    </row>
    <row r="22" spans="1:10" ht="12.75">
      <c r="A22" s="3" t="s">
        <v>725</v>
      </c>
      <c r="B22" s="72">
        <v>93</v>
      </c>
      <c r="C22" s="73">
        <v>216</v>
      </c>
      <c r="D22" s="83">
        <v>190</v>
      </c>
      <c r="E22" s="73">
        <v>116</v>
      </c>
      <c r="F22" s="84">
        <v>196</v>
      </c>
      <c r="G22" s="72">
        <v>104</v>
      </c>
      <c r="J22" s="2"/>
    </row>
    <row r="23" spans="1:10" ht="12.75">
      <c r="A23" s="3" t="s">
        <v>726</v>
      </c>
      <c r="B23" s="72">
        <v>157</v>
      </c>
      <c r="C23" s="73">
        <v>541</v>
      </c>
      <c r="D23" s="83">
        <v>430</v>
      </c>
      <c r="E23" s="73">
        <v>262</v>
      </c>
      <c r="F23" s="84">
        <v>476</v>
      </c>
      <c r="G23" s="72">
        <v>236</v>
      </c>
      <c r="J23" s="2"/>
    </row>
    <row r="24" spans="1:10" ht="12.75">
      <c r="A24" s="3" t="s">
        <v>727</v>
      </c>
      <c r="B24" s="72">
        <v>148</v>
      </c>
      <c r="C24" s="73">
        <v>623</v>
      </c>
      <c r="D24" s="83">
        <v>617</v>
      </c>
      <c r="E24" s="73">
        <v>159</v>
      </c>
      <c r="F24" s="84">
        <v>616</v>
      </c>
      <c r="G24" s="72">
        <v>161</v>
      </c>
      <c r="J24" s="2"/>
    </row>
    <row r="25" spans="1:10" ht="12.75">
      <c r="A25" s="3" t="s">
        <v>728</v>
      </c>
      <c r="B25" s="72">
        <v>60</v>
      </c>
      <c r="C25" s="73">
        <v>87</v>
      </c>
      <c r="D25" s="83">
        <v>79</v>
      </c>
      <c r="E25" s="73">
        <v>66</v>
      </c>
      <c r="F25" s="84">
        <v>78</v>
      </c>
      <c r="G25" s="72">
        <v>68</v>
      </c>
      <c r="J25" s="2"/>
    </row>
    <row r="26" spans="1:10" ht="12.75">
      <c r="A26" s="3" t="s">
        <v>729</v>
      </c>
      <c r="B26" s="72">
        <v>143</v>
      </c>
      <c r="C26" s="73">
        <v>531</v>
      </c>
      <c r="D26" s="83">
        <v>433</v>
      </c>
      <c r="E26" s="73">
        <v>237</v>
      </c>
      <c r="F26" s="84">
        <v>459</v>
      </c>
      <c r="G26" s="72">
        <v>216</v>
      </c>
      <c r="J26" s="2"/>
    </row>
    <row r="27" spans="1:10" ht="12.75">
      <c r="A27" s="3" t="s">
        <v>730</v>
      </c>
      <c r="B27" s="72">
        <v>142</v>
      </c>
      <c r="C27" s="73">
        <v>574</v>
      </c>
      <c r="D27" s="83">
        <v>588</v>
      </c>
      <c r="E27" s="73">
        <v>130</v>
      </c>
      <c r="F27" s="84">
        <v>576</v>
      </c>
      <c r="G27" s="72">
        <v>140</v>
      </c>
      <c r="J27" s="2"/>
    </row>
    <row r="28" spans="1:10" ht="12.75">
      <c r="A28" s="3" t="s">
        <v>26</v>
      </c>
      <c r="B28" s="45">
        <v>424</v>
      </c>
      <c r="C28" s="73">
        <v>654</v>
      </c>
      <c r="D28" s="54">
        <v>394</v>
      </c>
      <c r="E28" s="76">
        <v>680</v>
      </c>
      <c r="F28" s="57">
        <v>474</v>
      </c>
      <c r="G28" s="45">
        <v>590</v>
      </c>
      <c r="J28" s="2"/>
    </row>
    <row r="29" spans="1:10" ht="12.75">
      <c r="A29" s="3" t="s">
        <v>731</v>
      </c>
      <c r="B29" s="45">
        <v>156</v>
      </c>
      <c r="C29" s="73">
        <v>543</v>
      </c>
      <c r="D29" s="54">
        <v>487</v>
      </c>
      <c r="E29" s="76">
        <v>211</v>
      </c>
      <c r="F29" s="57">
        <v>503</v>
      </c>
      <c r="G29" s="45">
        <v>195</v>
      </c>
      <c r="J29" s="2"/>
    </row>
    <row r="30" spans="1:10" ht="12.75">
      <c r="A30" s="3" t="s">
        <v>732</v>
      </c>
      <c r="B30" s="45">
        <v>70</v>
      </c>
      <c r="C30" s="73">
        <v>271</v>
      </c>
      <c r="D30" s="54">
        <v>258</v>
      </c>
      <c r="E30" s="76">
        <v>81</v>
      </c>
      <c r="F30" s="57">
        <v>254</v>
      </c>
      <c r="G30" s="45">
        <v>75</v>
      </c>
      <c r="J30" s="2"/>
    </row>
    <row r="31" spans="1:10" ht="12.75">
      <c r="A31" s="3" t="s">
        <v>733</v>
      </c>
      <c r="B31" s="49">
        <v>49</v>
      </c>
      <c r="C31" s="77">
        <v>185</v>
      </c>
      <c r="D31" s="55">
        <v>157</v>
      </c>
      <c r="E31" s="77">
        <v>73</v>
      </c>
      <c r="F31" s="69">
        <v>167</v>
      </c>
      <c r="G31" s="49">
        <v>62</v>
      </c>
      <c r="J31" s="2"/>
    </row>
    <row r="32" spans="1:10" ht="12.75">
      <c r="A32" s="9" t="s">
        <v>1</v>
      </c>
      <c r="B32" s="11">
        <f aca="true" t="shared" si="0" ref="B32:G32">SUM(B5:B31)</f>
        <v>4360</v>
      </c>
      <c r="C32" s="11">
        <f t="shared" si="0"/>
        <v>11349</v>
      </c>
      <c r="D32" s="11">
        <f t="shared" si="0"/>
        <v>9599</v>
      </c>
      <c r="E32" s="11">
        <f t="shared" si="0"/>
        <v>6126</v>
      </c>
      <c r="F32" s="11">
        <f t="shared" si="0"/>
        <v>10098</v>
      </c>
      <c r="G32" s="11">
        <f t="shared" si="0"/>
        <v>5593</v>
      </c>
      <c r="H32" s="10"/>
      <c r="I32" s="10"/>
      <c r="J32" s="10"/>
    </row>
    <row r="33" spans="2:10" ht="10.5" customHeight="1"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1" t="s">
        <v>671</v>
      </c>
      <c r="B34" s="199" t="s">
        <v>112</v>
      </c>
      <c r="C34" s="201"/>
      <c r="D34" s="199" t="s">
        <v>113</v>
      </c>
      <c r="E34" s="200"/>
      <c r="F34" s="199" t="s">
        <v>115</v>
      </c>
      <c r="G34" s="200"/>
      <c r="H34" s="20"/>
      <c r="I34" s="206"/>
      <c r="J34" s="206"/>
    </row>
    <row r="35" spans="1:10" ht="12.75">
      <c r="A35" s="5"/>
      <c r="B35" s="39" t="s">
        <v>735</v>
      </c>
      <c r="C35" s="39" t="s">
        <v>117</v>
      </c>
      <c r="D35" s="39" t="s">
        <v>575</v>
      </c>
      <c r="E35" s="39" t="s">
        <v>737</v>
      </c>
      <c r="F35" s="39" t="s">
        <v>577</v>
      </c>
      <c r="G35" s="39" t="s">
        <v>1038</v>
      </c>
      <c r="J35" s="2"/>
    </row>
    <row r="36" spans="1:10" ht="12.75">
      <c r="A36" s="6"/>
      <c r="B36" s="2" t="s">
        <v>734</v>
      </c>
      <c r="C36" s="2" t="s">
        <v>736</v>
      </c>
      <c r="D36" s="2" t="s">
        <v>576</v>
      </c>
      <c r="E36" s="2" t="s">
        <v>738</v>
      </c>
      <c r="F36" s="2" t="s">
        <v>578</v>
      </c>
      <c r="G36" s="2" t="s">
        <v>1037</v>
      </c>
      <c r="J36" s="2"/>
    </row>
    <row r="37" spans="1:10" ht="13.5" thickBot="1">
      <c r="A37" s="7" t="s">
        <v>0</v>
      </c>
      <c r="J37" s="2"/>
    </row>
    <row r="38" spans="1:10" ht="12.75">
      <c r="A38" s="3" t="s">
        <v>411</v>
      </c>
      <c r="B38" s="43">
        <v>76</v>
      </c>
      <c r="C38" s="107">
        <v>354</v>
      </c>
      <c r="D38" s="43">
        <v>302</v>
      </c>
      <c r="E38" s="71">
        <v>128</v>
      </c>
      <c r="F38" s="43">
        <v>307</v>
      </c>
      <c r="G38" s="56">
        <v>130</v>
      </c>
      <c r="H38" s="8"/>
      <c r="I38" s="8"/>
      <c r="J38" s="8"/>
    </row>
    <row r="39" spans="1:10" ht="12.75">
      <c r="A39" s="3" t="s">
        <v>270</v>
      </c>
      <c r="B39" s="45">
        <v>41</v>
      </c>
      <c r="C39" s="113">
        <v>276</v>
      </c>
      <c r="D39" s="45">
        <v>257</v>
      </c>
      <c r="E39" s="76">
        <v>60</v>
      </c>
      <c r="F39" s="45">
        <v>258</v>
      </c>
      <c r="G39" s="57">
        <v>61</v>
      </c>
      <c r="H39" s="8"/>
      <c r="I39" s="8"/>
      <c r="J39" s="8"/>
    </row>
    <row r="40" spans="1:10" ht="12.75">
      <c r="A40" s="3" t="s">
        <v>271</v>
      </c>
      <c r="B40" s="45">
        <v>108</v>
      </c>
      <c r="C40" s="113">
        <v>593</v>
      </c>
      <c r="D40" s="45">
        <v>556</v>
      </c>
      <c r="E40" s="76">
        <v>142</v>
      </c>
      <c r="F40" s="45">
        <v>565</v>
      </c>
      <c r="G40" s="57">
        <v>140</v>
      </c>
      <c r="H40" s="8"/>
      <c r="I40" s="8"/>
      <c r="J40" s="8"/>
    </row>
    <row r="41" spans="1:10" ht="12.75">
      <c r="A41" s="3" t="s">
        <v>272</v>
      </c>
      <c r="B41" s="45">
        <v>104</v>
      </c>
      <c r="C41" s="113">
        <v>504</v>
      </c>
      <c r="D41" s="45">
        <v>465</v>
      </c>
      <c r="E41" s="76">
        <v>137</v>
      </c>
      <c r="F41" s="45">
        <v>472</v>
      </c>
      <c r="G41" s="57">
        <v>135</v>
      </c>
      <c r="H41" s="8"/>
      <c r="I41" s="8"/>
      <c r="J41" s="8"/>
    </row>
    <row r="42" spans="2:10" ht="12.75">
      <c r="B42" s="8"/>
      <c r="C42" s="8"/>
      <c r="D42" s="8"/>
      <c r="E42" s="8"/>
      <c r="F42" s="8"/>
      <c r="G42" s="8"/>
      <c r="H42" s="8"/>
      <c r="I42" s="8"/>
      <c r="J42" s="8"/>
    </row>
    <row r="43" spans="1:10" ht="12.75">
      <c r="A43" s="1" t="s">
        <v>671</v>
      </c>
      <c r="B43" s="199" t="s">
        <v>112</v>
      </c>
      <c r="C43" s="200"/>
      <c r="D43" s="199" t="s">
        <v>113</v>
      </c>
      <c r="E43" s="200"/>
      <c r="F43" s="199" t="s">
        <v>115</v>
      </c>
      <c r="G43" s="200"/>
      <c r="H43" s="20"/>
      <c r="I43" s="206"/>
      <c r="J43" s="206"/>
    </row>
    <row r="44" spans="1:10" ht="12.75">
      <c r="A44" s="5"/>
      <c r="B44" s="39" t="s">
        <v>735</v>
      </c>
      <c r="C44" s="39" t="s">
        <v>117</v>
      </c>
      <c r="D44" s="39" t="s">
        <v>575</v>
      </c>
      <c r="E44" s="39" t="s">
        <v>737</v>
      </c>
      <c r="F44" s="39" t="s">
        <v>577</v>
      </c>
      <c r="G44" s="39" t="s">
        <v>1038</v>
      </c>
      <c r="J44" s="2"/>
    </row>
    <row r="45" spans="1:10" ht="12.75">
      <c r="A45" s="6"/>
      <c r="B45" s="2" t="s">
        <v>734</v>
      </c>
      <c r="C45" s="2" t="s">
        <v>736</v>
      </c>
      <c r="D45" s="2" t="s">
        <v>576</v>
      </c>
      <c r="E45" s="2" t="s">
        <v>738</v>
      </c>
      <c r="F45" s="2" t="s">
        <v>578</v>
      </c>
      <c r="G45" s="2" t="s">
        <v>1037</v>
      </c>
      <c r="J45" s="2"/>
    </row>
    <row r="46" spans="1:10" ht="12.75">
      <c r="A46" s="7" t="s">
        <v>1041</v>
      </c>
      <c r="J46" s="2"/>
    </row>
    <row r="47" spans="1:10" ht="12.75">
      <c r="A47" s="3" t="s">
        <v>273</v>
      </c>
      <c r="B47" s="45">
        <v>80</v>
      </c>
      <c r="C47" s="113">
        <v>452</v>
      </c>
      <c r="D47" s="45">
        <v>377</v>
      </c>
      <c r="E47" s="76">
        <v>139</v>
      </c>
      <c r="F47" s="45">
        <v>398</v>
      </c>
      <c r="G47" s="57">
        <v>138</v>
      </c>
      <c r="H47" s="8"/>
      <c r="I47" s="8"/>
      <c r="J47" s="8"/>
    </row>
    <row r="48" spans="1:10" ht="12.75">
      <c r="A48" s="3" t="s">
        <v>274</v>
      </c>
      <c r="B48" s="47">
        <v>75</v>
      </c>
      <c r="C48" s="198">
        <v>318</v>
      </c>
      <c r="D48" s="45">
        <v>283</v>
      </c>
      <c r="E48" s="76">
        <v>107</v>
      </c>
      <c r="F48" s="47">
        <v>277</v>
      </c>
      <c r="G48" s="58">
        <v>113</v>
      </c>
      <c r="H48" s="8"/>
      <c r="I48" s="8"/>
      <c r="J48" s="8"/>
    </row>
    <row r="49" spans="1:10" ht="12.75">
      <c r="A49" s="3" t="s">
        <v>5</v>
      </c>
      <c r="B49" s="49">
        <v>281</v>
      </c>
      <c r="C49" s="109">
        <v>985</v>
      </c>
      <c r="D49" s="49">
        <v>817</v>
      </c>
      <c r="E49" s="77">
        <v>425</v>
      </c>
      <c r="F49" s="49">
        <v>852</v>
      </c>
      <c r="G49" s="59">
        <v>434</v>
      </c>
      <c r="H49" s="8"/>
      <c r="I49" s="8"/>
      <c r="J49" s="8"/>
    </row>
    <row r="50" spans="1:10" ht="12.75">
      <c r="A50" s="9" t="s">
        <v>1</v>
      </c>
      <c r="B50" s="11">
        <f aca="true" t="shared" si="1" ref="B50:G50">SUM(B38:B49)</f>
        <v>765</v>
      </c>
      <c r="C50" s="11">
        <f t="shared" si="1"/>
        <v>3482</v>
      </c>
      <c r="D50" s="11">
        <f t="shared" si="1"/>
        <v>3057</v>
      </c>
      <c r="E50" s="11">
        <f t="shared" si="1"/>
        <v>1138</v>
      </c>
      <c r="F50" s="11">
        <f t="shared" si="1"/>
        <v>3129</v>
      </c>
      <c r="G50" s="11">
        <f t="shared" si="1"/>
        <v>1151</v>
      </c>
      <c r="H50" s="10"/>
      <c r="I50" s="10"/>
      <c r="J50" s="10"/>
    </row>
    <row r="51" ht="10.5" customHeight="1">
      <c r="J51" s="2"/>
    </row>
    <row r="52" spans="1:10" ht="12.75">
      <c r="A52" s="9" t="s">
        <v>3</v>
      </c>
      <c r="B52" s="11">
        <f aca="true" t="shared" si="2" ref="B52:G52">B32+B50</f>
        <v>5125</v>
      </c>
      <c r="C52" s="11">
        <f t="shared" si="2"/>
        <v>14831</v>
      </c>
      <c r="D52" s="11">
        <f t="shared" si="2"/>
        <v>12656</v>
      </c>
      <c r="E52" s="11">
        <f t="shared" si="2"/>
        <v>7264</v>
      </c>
      <c r="F52" s="11">
        <f t="shared" si="2"/>
        <v>13227</v>
      </c>
      <c r="G52" s="11">
        <f t="shared" si="2"/>
        <v>6744</v>
      </c>
      <c r="H52" s="11"/>
      <c r="I52" s="11"/>
      <c r="J52" s="11"/>
    </row>
    <row r="53" spans="1:19" ht="12.75">
      <c r="A53" s="9"/>
      <c r="B53" s="11"/>
      <c r="C53" s="11"/>
      <c r="D53" s="11"/>
      <c r="E53" s="11"/>
      <c r="H53" s="3"/>
      <c r="I53" s="3"/>
      <c r="R53" s="4"/>
      <c r="S53" s="4"/>
    </row>
    <row r="54" spans="1:19" ht="12.75">
      <c r="A54" s="1" t="s">
        <v>672</v>
      </c>
      <c r="B54" s="199" t="s">
        <v>112</v>
      </c>
      <c r="C54" s="201"/>
      <c r="D54" s="200"/>
      <c r="E54" s="199" t="s">
        <v>113</v>
      </c>
      <c r="F54" s="200"/>
      <c r="G54" s="199" t="s">
        <v>115</v>
      </c>
      <c r="H54" s="200"/>
      <c r="J54" s="20"/>
      <c r="R54" s="4"/>
      <c r="S54" s="4"/>
    </row>
    <row r="55" spans="1:19" ht="12.75">
      <c r="A55" s="2"/>
      <c r="B55" s="2" t="s">
        <v>739</v>
      </c>
      <c r="C55" s="2" t="s">
        <v>1085</v>
      </c>
      <c r="D55" s="2" t="s">
        <v>269</v>
      </c>
      <c r="E55" s="2" t="s">
        <v>604</v>
      </c>
      <c r="F55" s="2" t="s">
        <v>276</v>
      </c>
      <c r="G55" s="2" t="s">
        <v>742</v>
      </c>
      <c r="H55" s="2" t="s">
        <v>114</v>
      </c>
      <c r="R55" s="4"/>
      <c r="S55" s="4"/>
    </row>
    <row r="56" spans="1:19" ht="12.75">
      <c r="A56" s="2"/>
      <c r="B56" s="2" t="s">
        <v>740</v>
      </c>
      <c r="C56" s="2" t="s">
        <v>1086</v>
      </c>
      <c r="D56" s="2" t="s">
        <v>275</v>
      </c>
      <c r="E56" s="2" t="s">
        <v>741</v>
      </c>
      <c r="F56" s="2" t="s">
        <v>277</v>
      </c>
      <c r="G56" s="2" t="s">
        <v>743</v>
      </c>
      <c r="H56" s="2" t="s">
        <v>744</v>
      </c>
      <c r="R56" s="4"/>
      <c r="S56" s="4"/>
    </row>
    <row r="57" spans="1:19" ht="13.5" thickBot="1">
      <c r="A57" s="12" t="s">
        <v>4</v>
      </c>
      <c r="R57" s="4"/>
      <c r="S57" s="4"/>
    </row>
    <row r="58" spans="1:19" ht="12.75">
      <c r="A58" s="3">
        <v>1</v>
      </c>
      <c r="B58" s="176">
        <v>144</v>
      </c>
      <c r="C58" s="176">
        <v>17</v>
      </c>
      <c r="D58" s="43">
        <v>545</v>
      </c>
      <c r="E58" s="64">
        <v>156</v>
      </c>
      <c r="F58" s="43">
        <v>554</v>
      </c>
      <c r="G58" s="43">
        <v>143</v>
      </c>
      <c r="H58" s="56">
        <v>560</v>
      </c>
      <c r="R58" s="4"/>
      <c r="S58" s="4"/>
    </row>
    <row r="59" spans="1:19" ht="12.75">
      <c r="A59" s="3">
        <v>2</v>
      </c>
      <c r="B59" s="175">
        <v>98</v>
      </c>
      <c r="C59" s="175">
        <v>21</v>
      </c>
      <c r="D59" s="45">
        <v>599</v>
      </c>
      <c r="E59" s="68">
        <v>108</v>
      </c>
      <c r="F59" s="45">
        <v>603</v>
      </c>
      <c r="G59" s="45">
        <v>109</v>
      </c>
      <c r="H59" s="57">
        <v>602</v>
      </c>
      <c r="R59" s="4"/>
      <c r="S59" s="4"/>
    </row>
    <row r="60" spans="1:19" ht="12.75">
      <c r="A60" s="3">
        <v>3</v>
      </c>
      <c r="B60" s="175">
        <v>116</v>
      </c>
      <c r="C60" s="175">
        <v>25</v>
      </c>
      <c r="D60" s="45">
        <v>692</v>
      </c>
      <c r="E60" s="68">
        <v>136</v>
      </c>
      <c r="F60" s="45">
        <v>697</v>
      </c>
      <c r="G60" s="45">
        <v>128</v>
      </c>
      <c r="H60" s="57">
        <v>696</v>
      </c>
      <c r="R60" s="4"/>
      <c r="S60" s="4"/>
    </row>
    <row r="61" spans="1:19" ht="12.75">
      <c r="A61" s="3">
        <v>4</v>
      </c>
      <c r="B61" s="175">
        <v>124</v>
      </c>
      <c r="C61" s="175">
        <v>17</v>
      </c>
      <c r="D61" s="45">
        <v>443</v>
      </c>
      <c r="E61" s="68">
        <v>138</v>
      </c>
      <c r="F61" s="45">
        <v>444</v>
      </c>
      <c r="G61" s="45">
        <v>110</v>
      </c>
      <c r="H61" s="57">
        <v>468</v>
      </c>
      <c r="R61" s="4"/>
      <c r="S61" s="4"/>
    </row>
    <row r="62" spans="1:19" ht="12.75">
      <c r="A62" s="3">
        <v>5</v>
      </c>
      <c r="B62" s="175">
        <v>213</v>
      </c>
      <c r="C62" s="175">
        <v>22</v>
      </c>
      <c r="D62" s="45">
        <v>667</v>
      </c>
      <c r="E62" s="68">
        <v>235</v>
      </c>
      <c r="F62" s="45">
        <v>668</v>
      </c>
      <c r="G62" s="45">
        <v>209</v>
      </c>
      <c r="H62" s="57">
        <v>680</v>
      </c>
      <c r="R62" s="4"/>
      <c r="S62" s="4"/>
    </row>
    <row r="63" spans="1:19" ht="12.75">
      <c r="A63" s="3">
        <v>6</v>
      </c>
      <c r="B63" s="175">
        <v>132</v>
      </c>
      <c r="C63" s="175">
        <v>33</v>
      </c>
      <c r="D63" s="45">
        <v>817</v>
      </c>
      <c r="E63" s="68">
        <v>155</v>
      </c>
      <c r="F63" s="45">
        <v>828</v>
      </c>
      <c r="G63" s="45">
        <v>144</v>
      </c>
      <c r="H63" s="57">
        <v>829</v>
      </c>
      <c r="R63" s="4"/>
      <c r="S63" s="4"/>
    </row>
    <row r="64" spans="1:19" ht="12.75">
      <c r="A64" s="3">
        <v>7</v>
      </c>
      <c r="B64" s="175">
        <v>185</v>
      </c>
      <c r="C64" s="175">
        <v>15</v>
      </c>
      <c r="D64" s="45">
        <v>696</v>
      </c>
      <c r="E64" s="68">
        <v>205</v>
      </c>
      <c r="F64" s="45">
        <v>693</v>
      </c>
      <c r="G64" s="45">
        <v>187</v>
      </c>
      <c r="H64" s="57">
        <v>704</v>
      </c>
      <c r="R64" s="4"/>
      <c r="S64" s="4"/>
    </row>
    <row r="65" spans="1:19" ht="12.75">
      <c r="A65" s="3">
        <v>12</v>
      </c>
      <c r="B65" s="175">
        <v>90</v>
      </c>
      <c r="C65" s="175">
        <v>11</v>
      </c>
      <c r="D65" s="45">
        <v>278</v>
      </c>
      <c r="E65" s="68">
        <v>101</v>
      </c>
      <c r="F65" s="45">
        <v>282</v>
      </c>
      <c r="G65" s="45">
        <v>91</v>
      </c>
      <c r="H65" s="57">
        <v>289</v>
      </c>
      <c r="R65" s="4"/>
      <c r="S65" s="4"/>
    </row>
    <row r="66" spans="1:19" ht="12.75">
      <c r="A66" s="3">
        <v>13</v>
      </c>
      <c r="B66" s="175">
        <v>52</v>
      </c>
      <c r="C66" s="175">
        <v>1</v>
      </c>
      <c r="D66" s="45">
        <v>208</v>
      </c>
      <c r="E66" s="68">
        <v>56</v>
      </c>
      <c r="F66" s="45">
        <v>205</v>
      </c>
      <c r="G66" s="45">
        <v>56</v>
      </c>
      <c r="H66" s="57">
        <v>202</v>
      </c>
      <c r="R66" s="4"/>
      <c r="S66" s="4"/>
    </row>
    <row r="67" spans="1:19" ht="12.75">
      <c r="A67" s="3">
        <v>14</v>
      </c>
      <c r="B67" s="175">
        <v>132</v>
      </c>
      <c r="C67" s="175">
        <v>11</v>
      </c>
      <c r="D67" s="45">
        <v>471</v>
      </c>
      <c r="E67" s="68">
        <v>146</v>
      </c>
      <c r="F67" s="45">
        <v>468</v>
      </c>
      <c r="G67" s="45">
        <v>118</v>
      </c>
      <c r="H67" s="57">
        <v>487</v>
      </c>
      <c r="R67" s="4"/>
      <c r="S67" s="4"/>
    </row>
    <row r="68" spans="1:19" ht="12.75">
      <c r="A68" s="3">
        <v>15</v>
      </c>
      <c r="B68" s="175">
        <v>172</v>
      </c>
      <c r="C68" s="175">
        <v>17</v>
      </c>
      <c r="D68" s="45">
        <v>557</v>
      </c>
      <c r="E68" s="68">
        <v>206</v>
      </c>
      <c r="F68" s="45">
        <v>544</v>
      </c>
      <c r="G68" s="45">
        <v>167</v>
      </c>
      <c r="H68" s="57">
        <v>562</v>
      </c>
      <c r="R68" s="4"/>
      <c r="S68" s="4"/>
    </row>
    <row r="69" spans="1:19" ht="12.75">
      <c r="A69" s="3">
        <v>16</v>
      </c>
      <c r="B69" s="175">
        <v>209</v>
      </c>
      <c r="C69" s="175">
        <v>19</v>
      </c>
      <c r="D69" s="45">
        <v>581</v>
      </c>
      <c r="E69" s="68">
        <v>234</v>
      </c>
      <c r="F69" s="45">
        <v>570</v>
      </c>
      <c r="G69" s="45">
        <v>195</v>
      </c>
      <c r="H69" s="57">
        <v>594</v>
      </c>
      <c r="R69" s="4"/>
      <c r="S69" s="4"/>
    </row>
    <row r="70" spans="1:19" ht="12.75">
      <c r="A70" s="3">
        <v>17</v>
      </c>
      <c r="B70" s="175">
        <v>125</v>
      </c>
      <c r="C70" s="175">
        <v>17</v>
      </c>
      <c r="D70" s="45">
        <v>349</v>
      </c>
      <c r="E70" s="68">
        <v>138</v>
      </c>
      <c r="F70" s="45">
        <v>351</v>
      </c>
      <c r="G70" s="45">
        <v>123</v>
      </c>
      <c r="H70" s="57">
        <v>366</v>
      </c>
      <c r="R70" s="4"/>
      <c r="S70" s="4"/>
    </row>
    <row r="71" spans="1:19" ht="12.75">
      <c r="A71" s="3">
        <v>18</v>
      </c>
      <c r="B71" s="175">
        <v>187</v>
      </c>
      <c r="C71" s="175">
        <v>34</v>
      </c>
      <c r="D71" s="45">
        <v>640</v>
      </c>
      <c r="E71" s="68">
        <v>200</v>
      </c>
      <c r="F71" s="45">
        <v>659</v>
      </c>
      <c r="G71" s="45">
        <v>194</v>
      </c>
      <c r="H71" s="57">
        <v>657</v>
      </c>
      <c r="R71" s="4"/>
      <c r="S71" s="4"/>
    </row>
    <row r="72" spans="1:19" ht="12.75">
      <c r="A72" s="3">
        <v>19</v>
      </c>
      <c r="B72" s="175">
        <v>170</v>
      </c>
      <c r="C72" s="175">
        <v>17</v>
      </c>
      <c r="D72" s="45">
        <v>446</v>
      </c>
      <c r="E72" s="68">
        <v>185</v>
      </c>
      <c r="F72" s="45">
        <v>445</v>
      </c>
      <c r="G72" s="45">
        <v>155</v>
      </c>
      <c r="H72" s="57">
        <v>461</v>
      </c>
      <c r="R72" s="4"/>
      <c r="S72" s="4"/>
    </row>
    <row r="73" spans="1:19" ht="12.75">
      <c r="A73" s="3">
        <v>20</v>
      </c>
      <c r="B73" s="175">
        <v>180</v>
      </c>
      <c r="C73" s="175">
        <v>20</v>
      </c>
      <c r="D73" s="45">
        <v>503</v>
      </c>
      <c r="E73" s="68">
        <v>202</v>
      </c>
      <c r="F73" s="45">
        <v>496</v>
      </c>
      <c r="G73" s="45">
        <v>172</v>
      </c>
      <c r="H73" s="57">
        <v>514</v>
      </c>
      <c r="R73" s="4"/>
      <c r="S73" s="4"/>
    </row>
    <row r="74" spans="1:19" ht="12.75">
      <c r="A74" s="3">
        <v>21</v>
      </c>
      <c r="B74" s="175">
        <v>129</v>
      </c>
      <c r="C74" s="175">
        <v>18</v>
      </c>
      <c r="D74" s="45">
        <v>343</v>
      </c>
      <c r="E74" s="68">
        <v>151</v>
      </c>
      <c r="F74" s="45">
        <v>337</v>
      </c>
      <c r="G74" s="45">
        <v>133</v>
      </c>
      <c r="H74" s="57">
        <v>340</v>
      </c>
      <c r="R74" s="4"/>
      <c r="S74" s="4"/>
    </row>
    <row r="75" spans="1:19" ht="12.75">
      <c r="A75" s="3">
        <v>22</v>
      </c>
      <c r="B75" s="175">
        <v>150</v>
      </c>
      <c r="C75" s="175">
        <v>18</v>
      </c>
      <c r="D75" s="45">
        <v>418</v>
      </c>
      <c r="E75" s="68">
        <v>178</v>
      </c>
      <c r="F75" s="45">
        <v>409</v>
      </c>
      <c r="G75" s="45">
        <v>139</v>
      </c>
      <c r="H75" s="57">
        <v>433</v>
      </c>
      <c r="R75" s="4"/>
      <c r="S75" s="4"/>
    </row>
    <row r="76" spans="1:19" ht="12.75">
      <c r="A76" s="3">
        <v>41</v>
      </c>
      <c r="B76" s="175">
        <v>151</v>
      </c>
      <c r="C76" s="175">
        <v>21</v>
      </c>
      <c r="D76" s="45">
        <v>432</v>
      </c>
      <c r="E76" s="68">
        <v>176</v>
      </c>
      <c r="F76" s="45">
        <v>422</v>
      </c>
      <c r="G76" s="45">
        <v>161</v>
      </c>
      <c r="H76" s="57">
        <v>432</v>
      </c>
      <c r="R76" s="4"/>
      <c r="S76" s="4"/>
    </row>
    <row r="77" spans="1:8" ht="12.75">
      <c r="A77" s="3">
        <v>61</v>
      </c>
      <c r="B77" s="175">
        <v>166</v>
      </c>
      <c r="C77" s="175">
        <v>20</v>
      </c>
      <c r="D77" s="45">
        <v>519</v>
      </c>
      <c r="E77" s="68">
        <v>190</v>
      </c>
      <c r="F77" s="45">
        <v>509</v>
      </c>
      <c r="G77" s="45">
        <v>171</v>
      </c>
      <c r="H77" s="57">
        <v>524</v>
      </c>
    </row>
    <row r="78" spans="1:8" ht="12.75">
      <c r="A78" s="3">
        <v>67</v>
      </c>
      <c r="B78" s="175">
        <v>63</v>
      </c>
      <c r="C78" s="175">
        <v>6</v>
      </c>
      <c r="D78" s="45">
        <v>183</v>
      </c>
      <c r="E78" s="68">
        <v>64</v>
      </c>
      <c r="F78" s="45">
        <v>188</v>
      </c>
      <c r="G78" s="45">
        <v>60</v>
      </c>
      <c r="H78" s="57">
        <v>190</v>
      </c>
    </row>
    <row r="79" spans="1:19" ht="12.75">
      <c r="A79" s="3">
        <v>68</v>
      </c>
      <c r="B79" s="175">
        <v>113</v>
      </c>
      <c r="C79" s="175">
        <v>15</v>
      </c>
      <c r="D79" s="45">
        <v>314</v>
      </c>
      <c r="E79" s="68">
        <v>134</v>
      </c>
      <c r="F79" s="45">
        <v>307</v>
      </c>
      <c r="G79" s="45">
        <v>113</v>
      </c>
      <c r="H79" s="57">
        <v>322</v>
      </c>
      <c r="R79" s="4"/>
      <c r="S79" s="4"/>
    </row>
    <row r="80" spans="1:19" ht="12.75">
      <c r="A80" s="3">
        <v>70</v>
      </c>
      <c r="B80" s="175">
        <v>79</v>
      </c>
      <c r="C80" s="174">
        <v>7</v>
      </c>
      <c r="D80" s="47">
        <v>215</v>
      </c>
      <c r="E80" s="93">
        <v>88</v>
      </c>
      <c r="F80" s="47">
        <v>212</v>
      </c>
      <c r="G80" s="47">
        <v>85</v>
      </c>
      <c r="H80" s="58">
        <v>212</v>
      </c>
      <c r="R80" s="4"/>
      <c r="S80" s="4"/>
    </row>
    <row r="81" spans="1:19" ht="12.75">
      <c r="A81" s="173" t="s">
        <v>1081</v>
      </c>
      <c r="B81" s="175">
        <v>1308</v>
      </c>
      <c r="C81" s="174">
        <v>58</v>
      </c>
      <c r="D81" s="47">
        <v>3000</v>
      </c>
      <c r="E81" s="93">
        <v>1437</v>
      </c>
      <c r="F81" s="47">
        <v>2923</v>
      </c>
      <c r="G81" s="47">
        <v>1281</v>
      </c>
      <c r="H81" s="58">
        <v>3001</v>
      </c>
      <c r="R81" s="4"/>
      <c r="S81" s="4"/>
    </row>
    <row r="82" spans="1:19" ht="12.75">
      <c r="A82" s="173" t="s">
        <v>1082</v>
      </c>
      <c r="B82" s="175">
        <v>14</v>
      </c>
      <c r="C82" s="174">
        <v>1</v>
      </c>
      <c r="D82" s="47">
        <v>20</v>
      </c>
      <c r="E82" s="93">
        <v>16</v>
      </c>
      <c r="F82" s="47">
        <v>19</v>
      </c>
      <c r="G82" s="47">
        <v>16</v>
      </c>
      <c r="H82" s="58">
        <v>19</v>
      </c>
      <c r="R82" s="4"/>
      <c r="S82" s="4"/>
    </row>
    <row r="83" spans="1:19" ht="12.75">
      <c r="A83" s="173" t="s">
        <v>1083</v>
      </c>
      <c r="B83" s="175">
        <v>596</v>
      </c>
      <c r="C83" s="174">
        <v>28</v>
      </c>
      <c r="D83" s="47">
        <v>1136</v>
      </c>
      <c r="E83" s="93">
        <v>655</v>
      </c>
      <c r="F83" s="47">
        <v>1107</v>
      </c>
      <c r="G83" s="47">
        <v>586</v>
      </c>
      <c r="H83" s="58">
        <v>1129</v>
      </c>
      <c r="R83" s="4"/>
      <c r="S83" s="4"/>
    </row>
    <row r="84" spans="1:19" ht="12.75">
      <c r="A84" s="175" t="s">
        <v>1084</v>
      </c>
      <c r="B84" s="178">
        <v>33</v>
      </c>
      <c r="C84" s="177">
        <v>2</v>
      </c>
      <c r="D84" s="49">
        <v>37</v>
      </c>
      <c r="E84" s="70">
        <v>35</v>
      </c>
      <c r="F84" s="49">
        <v>36</v>
      </c>
      <c r="G84" s="49">
        <v>29</v>
      </c>
      <c r="H84" s="59">
        <v>40</v>
      </c>
      <c r="R84" s="4"/>
      <c r="S84" s="4"/>
    </row>
    <row r="85" spans="1:19" ht="12.75">
      <c r="A85" s="9" t="s">
        <v>1</v>
      </c>
      <c r="B85" s="10">
        <f aca="true" t="shared" si="3" ref="B85:H85">SUM(B58:B84)</f>
        <v>5131</v>
      </c>
      <c r="C85" s="10">
        <f t="shared" si="3"/>
        <v>491</v>
      </c>
      <c r="D85" s="10">
        <f t="shared" si="3"/>
        <v>15109</v>
      </c>
      <c r="E85" s="10">
        <f t="shared" si="3"/>
        <v>5725</v>
      </c>
      <c r="F85" s="10">
        <f t="shared" si="3"/>
        <v>14976</v>
      </c>
      <c r="G85" s="10">
        <f t="shared" si="3"/>
        <v>5075</v>
      </c>
      <c r="H85" s="10">
        <f t="shared" si="3"/>
        <v>15313</v>
      </c>
      <c r="I85" s="10"/>
      <c r="J85" s="11"/>
      <c r="R85" s="4"/>
      <c r="S85" s="4"/>
    </row>
    <row r="86" spans="1:19" ht="12.75">
      <c r="A86" s="9"/>
      <c r="B86" s="11"/>
      <c r="C86" s="11"/>
      <c r="D86" s="11"/>
      <c r="E86" s="11"/>
      <c r="F86" s="11"/>
      <c r="G86" s="11"/>
      <c r="H86" s="11"/>
      <c r="I86" s="11"/>
      <c r="J86" s="11"/>
      <c r="R86" s="4"/>
      <c r="S86" s="4"/>
    </row>
    <row r="87" spans="1:19" ht="12.75">
      <c r="A87" s="9" t="s">
        <v>6</v>
      </c>
      <c r="B87" s="11">
        <f aca="true" t="shared" si="4" ref="B87:H87">SUM(B85:B85)</f>
        <v>5131</v>
      </c>
      <c r="C87" s="11">
        <f t="shared" si="4"/>
        <v>491</v>
      </c>
      <c r="D87" s="11">
        <f t="shared" si="4"/>
        <v>15109</v>
      </c>
      <c r="E87" s="11">
        <f t="shared" si="4"/>
        <v>5725</v>
      </c>
      <c r="F87" s="11">
        <f t="shared" si="4"/>
        <v>14976</v>
      </c>
      <c r="G87" s="11">
        <f t="shared" si="4"/>
        <v>5075</v>
      </c>
      <c r="H87" s="11">
        <f t="shared" si="4"/>
        <v>15313</v>
      </c>
      <c r="I87" s="11"/>
      <c r="R87" s="4"/>
      <c r="S87" s="4"/>
    </row>
    <row r="88" spans="1:19" ht="12.75">
      <c r="A88" s="13"/>
      <c r="S88" s="4"/>
    </row>
    <row r="89" spans="1:9" ht="12.75">
      <c r="A89" s="1" t="s">
        <v>673</v>
      </c>
      <c r="B89" s="199" t="s">
        <v>112</v>
      </c>
      <c r="C89" s="201"/>
      <c r="D89" s="29" t="s">
        <v>113</v>
      </c>
      <c r="E89" s="199" t="s">
        <v>115</v>
      </c>
      <c r="F89" s="200"/>
      <c r="H89" s="20"/>
      <c r="I89" s="20"/>
    </row>
    <row r="90" spans="1:6" ht="12.75">
      <c r="A90" s="2"/>
      <c r="B90" s="2" t="s">
        <v>583</v>
      </c>
      <c r="C90" s="2" t="s">
        <v>745</v>
      </c>
      <c r="D90" s="2" t="s">
        <v>581</v>
      </c>
      <c r="E90" s="2" t="s">
        <v>591</v>
      </c>
      <c r="F90" s="2" t="s">
        <v>620</v>
      </c>
    </row>
    <row r="91" spans="1:6" ht="12.75">
      <c r="A91" s="2"/>
      <c r="B91" s="2" t="s">
        <v>584</v>
      </c>
      <c r="C91" s="2" t="s">
        <v>580</v>
      </c>
      <c r="D91" s="2" t="s">
        <v>582</v>
      </c>
      <c r="E91" s="2" t="s">
        <v>746</v>
      </c>
      <c r="F91" s="2" t="s">
        <v>747</v>
      </c>
    </row>
    <row r="92" ht="13.5" thickBot="1">
      <c r="A92" s="7" t="s">
        <v>4</v>
      </c>
    </row>
    <row r="93" spans="1:6" ht="12.75">
      <c r="A93" s="30">
        <v>8</v>
      </c>
      <c r="B93" s="43">
        <v>887</v>
      </c>
      <c r="C93" s="56">
        <v>239</v>
      </c>
      <c r="D93" s="64">
        <v>995</v>
      </c>
      <c r="E93" s="43">
        <v>254</v>
      </c>
      <c r="F93" s="71">
        <v>871</v>
      </c>
    </row>
    <row r="94" spans="1:6" ht="12.75">
      <c r="A94" s="30">
        <v>9</v>
      </c>
      <c r="B94" s="45">
        <v>635</v>
      </c>
      <c r="C94" s="57">
        <v>198</v>
      </c>
      <c r="D94" s="68">
        <v>729</v>
      </c>
      <c r="E94" s="45">
        <v>193</v>
      </c>
      <c r="F94" s="76">
        <v>637</v>
      </c>
    </row>
    <row r="95" spans="1:6" ht="12.75">
      <c r="A95" s="3">
        <v>10</v>
      </c>
      <c r="B95" s="45">
        <v>442</v>
      </c>
      <c r="C95" s="57">
        <v>135</v>
      </c>
      <c r="D95" s="68">
        <v>505</v>
      </c>
      <c r="E95" s="45">
        <v>143</v>
      </c>
      <c r="F95" s="76">
        <v>437</v>
      </c>
    </row>
    <row r="96" spans="1:6" ht="12.75">
      <c r="A96" s="3">
        <v>11</v>
      </c>
      <c r="B96" s="45">
        <v>402</v>
      </c>
      <c r="C96" s="57">
        <v>126</v>
      </c>
      <c r="D96" s="68">
        <v>473</v>
      </c>
      <c r="E96" s="45">
        <v>135</v>
      </c>
      <c r="F96" s="76">
        <v>398</v>
      </c>
    </row>
    <row r="97" spans="1:6" ht="12.75">
      <c r="A97" s="3">
        <v>23</v>
      </c>
      <c r="B97" s="45">
        <v>449</v>
      </c>
      <c r="C97" s="57">
        <v>154</v>
      </c>
      <c r="D97" s="68">
        <v>513</v>
      </c>
      <c r="E97" s="45">
        <v>169</v>
      </c>
      <c r="F97" s="76">
        <v>431</v>
      </c>
    </row>
    <row r="98" spans="1:6" ht="12.75">
      <c r="A98" s="3">
        <v>24</v>
      </c>
      <c r="B98" s="45">
        <v>281</v>
      </c>
      <c r="C98" s="57">
        <v>132</v>
      </c>
      <c r="D98" s="68">
        <v>335</v>
      </c>
      <c r="E98" s="45">
        <v>142</v>
      </c>
      <c r="F98" s="76">
        <v>271</v>
      </c>
    </row>
    <row r="99" spans="1:6" ht="12.75">
      <c r="A99" s="3">
        <v>25</v>
      </c>
      <c r="B99" s="45">
        <v>547</v>
      </c>
      <c r="C99" s="57">
        <v>207</v>
      </c>
      <c r="D99" s="68">
        <v>605</v>
      </c>
      <c r="E99" s="45">
        <v>219</v>
      </c>
      <c r="F99" s="76">
        <v>538</v>
      </c>
    </row>
    <row r="100" spans="1:19" ht="12.75">
      <c r="A100" s="3">
        <v>26</v>
      </c>
      <c r="B100" s="45">
        <v>249</v>
      </c>
      <c r="C100" s="57">
        <v>131</v>
      </c>
      <c r="D100" s="68">
        <v>303</v>
      </c>
      <c r="E100" s="45">
        <v>134</v>
      </c>
      <c r="F100" s="76">
        <v>246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3">
        <v>27</v>
      </c>
      <c r="B101" s="45">
        <v>500</v>
      </c>
      <c r="C101" s="57">
        <v>189</v>
      </c>
      <c r="D101" s="68">
        <v>604</v>
      </c>
      <c r="E101" s="45">
        <v>199</v>
      </c>
      <c r="F101" s="76">
        <v>491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3">
        <v>28</v>
      </c>
      <c r="B102" s="45">
        <v>697</v>
      </c>
      <c r="C102" s="57">
        <v>236</v>
      </c>
      <c r="D102" s="68">
        <v>810</v>
      </c>
      <c r="E102" s="45">
        <v>257</v>
      </c>
      <c r="F102" s="76">
        <v>676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2.75">
      <c r="A103" s="3">
        <v>29</v>
      </c>
      <c r="B103" s="45">
        <v>301</v>
      </c>
      <c r="C103" s="57">
        <v>118</v>
      </c>
      <c r="D103" s="68">
        <v>373</v>
      </c>
      <c r="E103" s="45">
        <v>125</v>
      </c>
      <c r="F103" s="76">
        <v>291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.75">
      <c r="A104" s="3">
        <v>30</v>
      </c>
      <c r="B104" s="45">
        <v>459</v>
      </c>
      <c r="C104" s="57">
        <v>175</v>
      </c>
      <c r="D104" s="68">
        <v>544</v>
      </c>
      <c r="E104" s="45">
        <v>173</v>
      </c>
      <c r="F104" s="76">
        <v>460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.75">
      <c r="A105" s="3">
        <v>31</v>
      </c>
      <c r="B105" s="45">
        <v>104</v>
      </c>
      <c r="C105" s="57">
        <v>55</v>
      </c>
      <c r="D105" s="68">
        <v>123</v>
      </c>
      <c r="E105" s="45">
        <v>61</v>
      </c>
      <c r="F105" s="76">
        <v>102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.75">
      <c r="A106" s="3">
        <v>32</v>
      </c>
      <c r="B106" s="45">
        <v>360</v>
      </c>
      <c r="C106" s="57">
        <v>163</v>
      </c>
      <c r="D106" s="68">
        <v>430</v>
      </c>
      <c r="E106" s="45">
        <v>170</v>
      </c>
      <c r="F106" s="76">
        <v>352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.75">
      <c r="A107" s="3">
        <v>33</v>
      </c>
      <c r="B107" s="45">
        <v>226</v>
      </c>
      <c r="C107" s="57">
        <v>85</v>
      </c>
      <c r="D107" s="68">
        <v>259</v>
      </c>
      <c r="E107" s="45">
        <v>89</v>
      </c>
      <c r="F107" s="76">
        <v>222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>
      <c r="A108" s="3">
        <v>34</v>
      </c>
      <c r="B108" s="45">
        <v>484</v>
      </c>
      <c r="C108" s="57">
        <v>155</v>
      </c>
      <c r="D108" s="68">
        <v>541</v>
      </c>
      <c r="E108" s="45">
        <v>172</v>
      </c>
      <c r="F108" s="76">
        <v>464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>
      <c r="A109" s="3">
        <v>35</v>
      </c>
      <c r="B109" s="45">
        <v>233</v>
      </c>
      <c r="C109" s="57">
        <v>91</v>
      </c>
      <c r="D109" s="68">
        <v>276</v>
      </c>
      <c r="E109" s="45">
        <v>105</v>
      </c>
      <c r="F109" s="76">
        <v>223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>
      <c r="A110" s="3">
        <v>36</v>
      </c>
      <c r="B110" s="45">
        <v>285</v>
      </c>
      <c r="C110" s="57">
        <v>62</v>
      </c>
      <c r="D110" s="68">
        <v>308</v>
      </c>
      <c r="E110" s="45">
        <v>62</v>
      </c>
      <c r="F110" s="76">
        <v>286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>
      <c r="A111" s="3">
        <v>63</v>
      </c>
      <c r="B111" s="45">
        <v>538</v>
      </c>
      <c r="C111" s="57">
        <v>114</v>
      </c>
      <c r="D111" s="68">
        <v>577</v>
      </c>
      <c r="E111" s="45">
        <v>115</v>
      </c>
      <c r="F111" s="76">
        <v>536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s="3">
        <v>64</v>
      </c>
      <c r="B112" s="45">
        <v>265</v>
      </c>
      <c r="C112" s="57">
        <v>65</v>
      </c>
      <c r="D112" s="68">
        <v>290</v>
      </c>
      <c r="E112" s="45">
        <v>68</v>
      </c>
      <c r="F112" s="76">
        <v>263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>
      <c r="A113" s="3">
        <v>65</v>
      </c>
      <c r="B113" s="45">
        <v>365</v>
      </c>
      <c r="C113" s="57">
        <v>123</v>
      </c>
      <c r="D113" s="68">
        <v>416</v>
      </c>
      <c r="E113" s="45">
        <v>131</v>
      </c>
      <c r="F113" s="76">
        <v>353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>
      <c r="A114" s="3">
        <v>66</v>
      </c>
      <c r="B114" s="45">
        <v>411</v>
      </c>
      <c r="C114" s="57">
        <v>115</v>
      </c>
      <c r="D114" s="68">
        <v>461</v>
      </c>
      <c r="E114" s="45">
        <v>128</v>
      </c>
      <c r="F114" s="76">
        <v>405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>
      <c r="A115" s="3">
        <v>69</v>
      </c>
      <c r="B115" s="47">
        <v>274</v>
      </c>
      <c r="C115" s="58">
        <v>201</v>
      </c>
      <c r="D115" s="93">
        <v>351</v>
      </c>
      <c r="E115" s="47">
        <v>212</v>
      </c>
      <c r="F115" s="80">
        <v>261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>
      <c r="A116" s="3" t="s">
        <v>1080</v>
      </c>
      <c r="B116" s="49">
        <v>2832</v>
      </c>
      <c r="C116" s="59">
        <v>1438</v>
      </c>
      <c r="D116" s="70">
        <v>3234</v>
      </c>
      <c r="E116" s="49">
        <v>1498</v>
      </c>
      <c r="F116" s="77">
        <v>2777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9" ht="12.75">
      <c r="A117" s="9" t="s">
        <v>8</v>
      </c>
      <c r="B117" s="11">
        <f>SUM(B93:B116)</f>
        <v>12226</v>
      </c>
      <c r="C117" s="11">
        <f>SUM(C93:C116)</f>
        <v>4707</v>
      </c>
      <c r="D117" s="11">
        <f>SUM(D93:D116)</f>
        <v>14055</v>
      </c>
      <c r="E117" s="11">
        <f>SUM(E93:E116)</f>
        <v>4954</v>
      </c>
      <c r="F117" s="11">
        <f>SUM(F93:F116)</f>
        <v>11991</v>
      </c>
      <c r="G117" s="11"/>
      <c r="H117" s="11"/>
      <c r="I117" s="11"/>
    </row>
    <row r="118" spans="1:6" ht="12.75">
      <c r="A118" s="9"/>
      <c r="B118" s="5"/>
      <c r="C118" s="5"/>
      <c r="D118" s="5"/>
      <c r="E118" s="5"/>
      <c r="F118" s="5"/>
    </row>
    <row r="119" spans="1:19" ht="12.75">
      <c r="A119" s="1" t="s">
        <v>674</v>
      </c>
      <c r="B119" s="199" t="s">
        <v>112</v>
      </c>
      <c r="C119" s="200"/>
      <c r="D119" s="199" t="s">
        <v>113</v>
      </c>
      <c r="E119" s="200"/>
      <c r="F119" s="199" t="s">
        <v>115</v>
      </c>
      <c r="G119" s="200"/>
      <c r="I119" s="6"/>
      <c r="P119" s="4"/>
      <c r="Q119" s="4"/>
      <c r="R119" s="4"/>
      <c r="S119" s="4"/>
    </row>
    <row r="120" spans="1:19" ht="12.75">
      <c r="A120" s="2"/>
      <c r="B120" s="2" t="s">
        <v>748</v>
      </c>
      <c r="C120" s="2" t="s">
        <v>585</v>
      </c>
      <c r="D120" s="2" t="s">
        <v>117</v>
      </c>
      <c r="E120" s="2" t="s">
        <v>750</v>
      </c>
      <c r="F120" s="2" t="s">
        <v>649</v>
      </c>
      <c r="G120" s="2" t="s">
        <v>753</v>
      </c>
      <c r="I120" s="6"/>
      <c r="P120" s="4"/>
      <c r="Q120" s="4"/>
      <c r="R120" s="4"/>
      <c r="S120" s="4"/>
    </row>
    <row r="121" spans="1:19" ht="12.75">
      <c r="A121" s="2"/>
      <c r="B121" s="2" t="s">
        <v>749</v>
      </c>
      <c r="C121" s="2" t="s">
        <v>586</v>
      </c>
      <c r="D121" s="2" t="s">
        <v>752</v>
      </c>
      <c r="E121" s="2" t="s">
        <v>751</v>
      </c>
      <c r="F121" s="2" t="s">
        <v>754</v>
      </c>
      <c r="G121" s="2" t="s">
        <v>746</v>
      </c>
      <c r="I121" s="6"/>
      <c r="P121" s="4"/>
      <c r="Q121" s="4"/>
      <c r="R121" s="4"/>
      <c r="S121" s="4"/>
    </row>
    <row r="122" spans="1:19" ht="13.5" thickBot="1">
      <c r="A122" s="7" t="s">
        <v>4</v>
      </c>
      <c r="B122" s="7"/>
      <c r="C122" s="7"/>
      <c r="I122" s="6"/>
      <c r="P122" s="4"/>
      <c r="Q122" s="4"/>
      <c r="R122" s="4"/>
      <c r="S122" s="4"/>
    </row>
    <row r="123" spans="1:19" ht="12.75">
      <c r="A123" s="3">
        <v>37</v>
      </c>
      <c r="B123" s="64">
        <v>164</v>
      </c>
      <c r="C123" s="71">
        <v>523</v>
      </c>
      <c r="D123" s="64">
        <v>507</v>
      </c>
      <c r="E123" s="60">
        <v>182</v>
      </c>
      <c r="F123" s="64">
        <v>532</v>
      </c>
      <c r="G123" s="71">
        <v>157</v>
      </c>
      <c r="I123" s="6"/>
      <c r="P123" s="4"/>
      <c r="Q123" s="4"/>
      <c r="R123" s="4"/>
      <c r="S123" s="4"/>
    </row>
    <row r="124" spans="1:19" ht="12.75">
      <c r="A124" s="3">
        <v>38</v>
      </c>
      <c r="B124" s="68">
        <v>247</v>
      </c>
      <c r="C124" s="76">
        <v>398</v>
      </c>
      <c r="D124" s="68">
        <v>391</v>
      </c>
      <c r="E124" s="67">
        <v>249</v>
      </c>
      <c r="F124" s="68">
        <v>436</v>
      </c>
      <c r="G124" s="76">
        <v>205</v>
      </c>
      <c r="I124" s="6"/>
      <c r="P124" s="4"/>
      <c r="Q124" s="4"/>
      <c r="R124" s="4"/>
      <c r="S124" s="4"/>
    </row>
    <row r="125" spans="1:19" ht="12.75">
      <c r="A125" s="3">
        <v>39</v>
      </c>
      <c r="B125" s="68">
        <v>267</v>
      </c>
      <c r="C125" s="76">
        <v>690</v>
      </c>
      <c r="D125" s="68">
        <v>666</v>
      </c>
      <c r="E125" s="67">
        <v>299</v>
      </c>
      <c r="F125" s="68">
        <v>731</v>
      </c>
      <c r="G125" s="76">
        <v>227</v>
      </c>
      <c r="I125" s="6"/>
      <c r="P125" s="4"/>
      <c r="Q125" s="4"/>
      <c r="R125" s="4"/>
      <c r="S125" s="4"/>
    </row>
    <row r="126" spans="1:19" ht="12.75">
      <c r="A126" s="3">
        <v>40</v>
      </c>
      <c r="B126" s="68">
        <v>212</v>
      </c>
      <c r="C126" s="76">
        <v>493</v>
      </c>
      <c r="D126" s="68">
        <v>469</v>
      </c>
      <c r="E126" s="67">
        <v>237</v>
      </c>
      <c r="F126" s="68">
        <v>496</v>
      </c>
      <c r="G126" s="76">
        <v>207</v>
      </c>
      <c r="I126" s="6"/>
      <c r="P126" s="4"/>
      <c r="Q126" s="4"/>
      <c r="R126" s="4"/>
      <c r="S126" s="4"/>
    </row>
    <row r="127" spans="1:19" ht="12.75">
      <c r="A127" s="3">
        <v>42</v>
      </c>
      <c r="B127" s="68">
        <v>229</v>
      </c>
      <c r="C127" s="76">
        <v>391</v>
      </c>
      <c r="D127" s="68">
        <v>379</v>
      </c>
      <c r="E127" s="67">
        <v>240</v>
      </c>
      <c r="F127" s="68">
        <v>419</v>
      </c>
      <c r="G127" s="76">
        <v>200</v>
      </c>
      <c r="I127" s="6"/>
      <c r="P127" s="4"/>
      <c r="Q127" s="4"/>
      <c r="R127" s="4"/>
      <c r="S127" s="4"/>
    </row>
    <row r="128" spans="1:19" ht="12.75">
      <c r="A128" s="3">
        <v>43</v>
      </c>
      <c r="B128" s="68">
        <v>171</v>
      </c>
      <c r="C128" s="76">
        <v>386</v>
      </c>
      <c r="D128" s="68">
        <v>378</v>
      </c>
      <c r="E128" s="67">
        <v>184</v>
      </c>
      <c r="F128" s="68">
        <v>412</v>
      </c>
      <c r="G128" s="76">
        <v>149</v>
      </c>
      <c r="I128" s="6"/>
      <c r="P128" s="4"/>
      <c r="Q128" s="4"/>
      <c r="R128" s="4"/>
      <c r="S128" s="4"/>
    </row>
    <row r="129" spans="1:19" ht="12.75">
      <c r="A129" s="1" t="s">
        <v>674</v>
      </c>
      <c r="B129" s="199" t="s">
        <v>112</v>
      </c>
      <c r="C129" s="200"/>
      <c r="D129" s="199" t="s">
        <v>113</v>
      </c>
      <c r="E129" s="200"/>
      <c r="F129" s="199" t="s">
        <v>115</v>
      </c>
      <c r="G129" s="200"/>
      <c r="I129" s="6"/>
      <c r="P129" s="4"/>
      <c r="Q129" s="4"/>
      <c r="R129" s="4"/>
      <c r="S129" s="4"/>
    </row>
    <row r="130" spans="1:19" ht="12.75">
      <c r="A130" s="2"/>
      <c r="B130" s="2" t="s">
        <v>748</v>
      </c>
      <c r="C130" s="2" t="s">
        <v>585</v>
      </c>
      <c r="D130" s="2" t="s">
        <v>117</v>
      </c>
      <c r="E130" s="2" t="s">
        <v>750</v>
      </c>
      <c r="F130" s="2" t="s">
        <v>649</v>
      </c>
      <c r="G130" s="2" t="s">
        <v>753</v>
      </c>
      <c r="I130" s="6"/>
      <c r="P130" s="4"/>
      <c r="Q130" s="4"/>
      <c r="R130" s="4"/>
      <c r="S130" s="4"/>
    </row>
    <row r="131" spans="1:19" ht="12.75">
      <c r="A131" s="2"/>
      <c r="B131" s="2" t="s">
        <v>749</v>
      </c>
      <c r="C131" s="2" t="s">
        <v>586</v>
      </c>
      <c r="D131" s="2" t="s">
        <v>752</v>
      </c>
      <c r="E131" s="2" t="s">
        <v>751</v>
      </c>
      <c r="F131" s="2" t="s">
        <v>754</v>
      </c>
      <c r="G131" s="2" t="s">
        <v>746</v>
      </c>
      <c r="I131" s="6"/>
      <c r="P131" s="4"/>
      <c r="Q131" s="4"/>
      <c r="R131" s="4"/>
      <c r="S131" s="4"/>
    </row>
    <row r="132" spans="1:19" ht="12.75">
      <c r="A132" s="7" t="s">
        <v>706</v>
      </c>
      <c r="B132" s="7"/>
      <c r="C132" s="7"/>
      <c r="I132" s="6"/>
      <c r="P132" s="4"/>
      <c r="Q132" s="4"/>
      <c r="R132" s="4"/>
      <c r="S132" s="4"/>
    </row>
    <row r="133" spans="1:19" ht="12.75">
      <c r="A133" s="3">
        <v>44</v>
      </c>
      <c r="B133" s="68">
        <v>256</v>
      </c>
      <c r="C133" s="76">
        <v>414</v>
      </c>
      <c r="D133" s="68">
        <v>391</v>
      </c>
      <c r="E133" s="67">
        <v>276</v>
      </c>
      <c r="F133" s="68">
        <v>446</v>
      </c>
      <c r="G133" s="76">
        <v>224</v>
      </c>
      <c r="I133" s="6"/>
      <c r="P133" s="4"/>
      <c r="Q133" s="4"/>
      <c r="R133" s="4"/>
      <c r="S133" s="4"/>
    </row>
    <row r="134" spans="1:19" ht="12.75">
      <c r="A134" s="3">
        <v>45</v>
      </c>
      <c r="B134" s="68">
        <v>218</v>
      </c>
      <c r="C134" s="76">
        <v>355</v>
      </c>
      <c r="D134" s="68">
        <v>339</v>
      </c>
      <c r="E134" s="67">
        <v>233</v>
      </c>
      <c r="F134" s="68">
        <v>373</v>
      </c>
      <c r="G134" s="76">
        <v>196</v>
      </c>
      <c r="I134" s="6"/>
      <c r="P134" s="4"/>
      <c r="Q134" s="4"/>
      <c r="R134" s="4"/>
      <c r="S134" s="4"/>
    </row>
    <row r="135" spans="1:19" ht="12.75">
      <c r="A135" s="3">
        <v>46</v>
      </c>
      <c r="B135" s="68">
        <v>169</v>
      </c>
      <c r="C135" s="76">
        <v>419</v>
      </c>
      <c r="D135" s="68">
        <v>405</v>
      </c>
      <c r="E135" s="67">
        <v>184</v>
      </c>
      <c r="F135" s="68">
        <v>437</v>
      </c>
      <c r="G135" s="76">
        <v>151</v>
      </c>
      <c r="I135" s="6"/>
      <c r="P135" s="4"/>
      <c r="Q135" s="4"/>
      <c r="R135" s="4"/>
      <c r="S135" s="4"/>
    </row>
    <row r="136" spans="1:19" ht="12.75">
      <c r="A136" s="3">
        <v>47</v>
      </c>
      <c r="B136" s="68">
        <v>231</v>
      </c>
      <c r="C136" s="76">
        <v>514</v>
      </c>
      <c r="D136" s="68">
        <v>507</v>
      </c>
      <c r="E136" s="67">
        <v>244</v>
      </c>
      <c r="F136" s="68">
        <v>544</v>
      </c>
      <c r="G136" s="76">
        <v>201</v>
      </c>
      <c r="I136" s="6"/>
      <c r="P136" s="4"/>
      <c r="Q136" s="4"/>
      <c r="R136" s="4"/>
      <c r="S136" s="4"/>
    </row>
    <row r="137" spans="1:19" ht="12.75">
      <c r="A137" s="3">
        <v>48</v>
      </c>
      <c r="B137" s="68">
        <v>122</v>
      </c>
      <c r="C137" s="76">
        <v>186</v>
      </c>
      <c r="D137" s="68">
        <v>192</v>
      </c>
      <c r="E137" s="67">
        <v>114</v>
      </c>
      <c r="F137" s="68">
        <v>191</v>
      </c>
      <c r="G137" s="76">
        <v>114</v>
      </c>
      <c r="I137" s="6"/>
      <c r="P137" s="4"/>
      <c r="Q137" s="4"/>
      <c r="R137" s="4"/>
      <c r="S137" s="4"/>
    </row>
    <row r="138" spans="1:19" ht="12.75">
      <c r="A138" s="3">
        <v>49</v>
      </c>
      <c r="B138" s="68">
        <v>169</v>
      </c>
      <c r="C138" s="76">
        <v>230</v>
      </c>
      <c r="D138" s="68">
        <v>229</v>
      </c>
      <c r="E138" s="67">
        <v>173</v>
      </c>
      <c r="F138" s="68">
        <v>252</v>
      </c>
      <c r="G138" s="76">
        <v>149</v>
      </c>
      <c r="I138" s="6"/>
      <c r="P138" s="4"/>
      <c r="Q138" s="4"/>
      <c r="R138" s="4"/>
      <c r="S138" s="4"/>
    </row>
    <row r="139" spans="1:19" ht="12.75">
      <c r="A139" s="3">
        <v>50</v>
      </c>
      <c r="B139" s="68">
        <v>130</v>
      </c>
      <c r="C139" s="76">
        <v>178</v>
      </c>
      <c r="D139" s="68">
        <v>184</v>
      </c>
      <c r="E139" s="67">
        <v>125</v>
      </c>
      <c r="F139" s="68">
        <v>203</v>
      </c>
      <c r="G139" s="76">
        <v>105</v>
      </c>
      <c r="I139" s="6"/>
      <c r="P139" s="4"/>
      <c r="Q139" s="4"/>
      <c r="R139" s="4"/>
      <c r="S139" s="4"/>
    </row>
    <row r="140" spans="1:19" ht="12.75">
      <c r="A140" s="3">
        <v>51</v>
      </c>
      <c r="B140" s="68">
        <v>232</v>
      </c>
      <c r="C140" s="76">
        <v>305</v>
      </c>
      <c r="D140" s="68">
        <v>316</v>
      </c>
      <c r="E140" s="67">
        <v>226</v>
      </c>
      <c r="F140" s="68">
        <v>319</v>
      </c>
      <c r="G140" s="76">
        <v>224</v>
      </c>
      <c r="I140" s="6"/>
      <c r="P140" s="4"/>
      <c r="Q140" s="4"/>
      <c r="R140" s="4"/>
      <c r="S140" s="4"/>
    </row>
    <row r="141" spans="1:19" ht="12.75">
      <c r="A141" s="3">
        <v>52</v>
      </c>
      <c r="B141" s="68">
        <v>147</v>
      </c>
      <c r="C141" s="76">
        <v>203</v>
      </c>
      <c r="D141" s="68">
        <v>200</v>
      </c>
      <c r="E141" s="67">
        <v>147</v>
      </c>
      <c r="F141" s="68">
        <v>218</v>
      </c>
      <c r="G141" s="76">
        <v>131</v>
      </c>
      <c r="I141" s="6"/>
      <c r="P141" s="4"/>
      <c r="Q141" s="4"/>
      <c r="R141" s="4"/>
      <c r="S141" s="4"/>
    </row>
    <row r="142" spans="1:19" ht="12.75">
      <c r="A142" s="3">
        <v>53</v>
      </c>
      <c r="B142" s="68">
        <v>206</v>
      </c>
      <c r="C142" s="76">
        <v>264</v>
      </c>
      <c r="D142" s="68">
        <v>262</v>
      </c>
      <c r="E142" s="67">
        <v>206</v>
      </c>
      <c r="F142" s="68">
        <v>280</v>
      </c>
      <c r="G142" s="76">
        <v>188</v>
      </c>
      <c r="I142" s="6"/>
      <c r="P142" s="4"/>
      <c r="Q142" s="4"/>
      <c r="R142" s="4"/>
      <c r="S142" s="4"/>
    </row>
    <row r="143" spans="1:19" ht="12.75">
      <c r="A143" s="3">
        <v>54</v>
      </c>
      <c r="B143" s="68">
        <v>209</v>
      </c>
      <c r="C143" s="76">
        <v>178</v>
      </c>
      <c r="D143" s="68">
        <v>163</v>
      </c>
      <c r="E143" s="67">
        <v>221</v>
      </c>
      <c r="F143" s="68">
        <v>195</v>
      </c>
      <c r="G143" s="76">
        <v>188</v>
      </c>
      <c r="I143" s="6"/>
      <c r="P143" s="4"/>
      <c r="Q143" s="4"/>
      <c r="R143" s="4"/>
      <c r="S143" s="4"/>
    </row>
    <row r="144" spans="1:19" ht="12.75">
      <c r="A144" s="3">
        <v>55</v>
      </c>
      <c r="B144" s="68">
        <v>168</v>
      </c>
      <c r="C144" s="76">
        <v>159</v>
      </c>
      <c r="D144" s="68">
        <v>144</v>
      </c>
      <c r="E144" s="67">
        <v>184</v>
      </c>
      <c r="F144" s="68">
        <v>171</v>
      </c>
      <c r="G144" s="76">
        <v>151</v>
      </c>
      <c r="I144" s="6"/>
      <c r="P144" s="4"/>
      <c r="Q144" s="4"/>
      <c r="R144" s="4"/>
      <c r="S144" s="4"/>
    </row>
    <row r="145" spans="1:19" ht="12.75">
      <c r="A145" s="3">
        <v>56</v>
      </c>
      <c r="B145" s="68">
        <v>187</v>
      </c>
      <c r="C145" s="76">
        <v>162</v>
      </c>
      <c r="D145" s="68">
        <v>156</v>
      </c>
      <c r="E145" s="67">
        <v>191</v>
      </c>
      <c r="F145" s="68">
        <v>179</v>
      </c>
      <c r="G145" s="76">
        <v>165</v>
      </c>
      <c r="I145" s="6"/>
      <c r="P145" s="4"/>
      <c r="Q145" s="4"/>
      <c r="R145" s="4"/>
      <c r="S145" s="4"/>
    </row>
    <row r="146" spans="1:19" ht="12.75">
      <c r="A146" s="3">
        <v>57</v>
      </c>
      <c r="B146" s="68">
        <v>204</v>
      </c>
      <c r="C146" s="76">
        <v>208</v>
      </c>
      <c r="D146" s="68">
        <v>194</v>
      </c>
      <c r="E146" s="67">
        <v>214</v>
      </c>
      <c r="F146" s="68">
        <v>232</v>
      </c>
      <c r="G146" s="76">
        <v>175</v>
      </c>
      <c r="I146" s="6"/>
      <c r="P146" s="4"/>
      <c r="Q146" s="4"/>
      <c r="R146" s="4"/>
      <c r="S146" s="4"/>
    </row>
    <row r="147" spans="1:19" ht="12.75">
      <c r="A147" s="3">
        <v>58</v>
      </c>
      <c r="B147" s="68">
        <v>270</v>
      </c>
      <c r="C147" s="76">
        <v>182</v>
      </c>
      <c r="D147" s="68">
        <v>182</v>
      </c>
      <c r="E147" s="67">
        <v>274</v>
      </c>
      <c r="F147" s="68">
        <v>245</v>
      </c>
      <c r="G147" s="76">
        <v>201</v>
      </c>
      <c r="I147" s="6"/>
      <c r="P147" s="4"/>
      <c r="Q147" s="4"/>
      <c r="R147" s="4"/>
      <c r="S147" s="4"/>
    </row>
    <row r="148" spans="1:19" ht="12.75">
      <c r="A148" s="3">
        <v>59</v>
      </c>
      <c r="B148" s="68">
        <v>136</v>
      </c>
      <c r="C148" s="76">
        <v>122</v>
      </c>
      <c r="D148" s="68">
        <v>111</v>
      </c>
      <c r="E148" s="67">
        <v>146</v>
      </c>
      <c r="F148" s="68">
        <v>129</v>
      </c>
      <c r="G148" s="76">
        <v>124</v>
      </c>
      <c r="I148" s="6"/>
      <c r="P148" s="4"/>
      <c r="Q148" s="4"/>
      <c r="R148" s="4"/>
      <c r="S148" s="4"/>
    </row>
    <row r="149" spans="1:19" ht="12.75">
      <c r="A149" s="3">
        <v>60</v>
      </c>
      <c r="B149" s="68">
        <v>150</v>
      </c>
      <c r="C149" s="76">
        <v>119</v>
      </c>
      <c r="D149" s="68">
        <v>116</v>
      </c>
      <c r="E149" s="67">
        <v>154</v>
      </c>
      <c r="F149" s="68">
        <v>125</v>
      </c>
      <c r="G149" s="76">
        <v>139</v>
      </c>
      <c r="I149" s="6"/>
      <c r="P149" s="4"/>
      <c r="Q149" s="4"/>
      <c r="R149" s="4"/>
      <c r="S149" s="4"/>
    </row>
    <row r="150" spans="1:19" ht="12.75">
      <c r="A150" s="3">
        <v>62</v>
      </c>
      <c r="B150" s="93">
        <v>109</v>
      </c>
      <c r="C150" s="80">
        <v>171</v>
      </c>
      <c r="D150" s="93">
        <v>171</v>
      </c>
      <c r="E150" s="78">
        <v>112</v>
      </c>
      <c r="F150" s="93">
        <v>183</v>
      </c>
      <c r="G150" s="80">
        <v>93</v>
      </c>
      <c r="I150" s="6"/>
      <c r="P150" s="4"/>
      <c r="Q150" s="4"/>
      <c r="R150" s="4"/>
      <c r="S150" s="4"/>
    </row>
    <row r="151" spans="1:19" ht="12.75">
      <c r="A151" s="30" t="s">
        <v>1079</v>
      </c>
      <c r="B151" s="70">
        <v>3146</v>
      </c>
      <c r="C151" s="77">
        <v>3329</v>
      </c>
      <c r="D151" s="70">
        <v>3351</v>
      </c>
      <c r="E151" s="69">
        <v>3130</v>
      </c>
      <c r="F151" s="70">
        <v>3683</v>
      </c>
      <c r="G151" s="77">
        <v>2770</v>
      </c>
      <c r="I151" s="6"/>
      <c r="P151" s="4"/>
      <c r="Q151" s="4"/>
      <c r="R151" s="4"/>
      <c r="S151" s="4"/>
    </row>
    <row r="152" spans="1:19" ht="12.75">
      <c r="A152" s="9" t="s">
        <v>1</v>
      </c>
      <c r="B152" s="10">
        <f aca="true" t="shared" si="5" ref="B152:G152">SUM(B123:B151)</f>
        <v>7749</v>
      </c>
      <c r="C152" s="10">
        <f t="shared" si="5"/>
        <v>10579</v>
      </c>
      <c r="D152" s="10">
        <f t="shared" si="5"/>
        <v>10403</v>
      </c>
      <c r="E152" s="10">
        <f t="shared" si="5"/>
        <v>7945</v>
      </c>
      <c r="F152" s="10">
        <f t="shared" si="5"/>
        <v>11431</v>
      </c>
      <c r="G152" s="10">
        <f t="shared" si="5"/>
        <v>6834</v>
      </c>
      <c r="H152" s="10"/>
      <c r="I152" s="11"/>
      <c r="P152" s="4"/>
      <c r="Q152" s="4"/>
      <c r="R152" s="4"/>
      <c r="S152" s="4"/>
    </row>
    <row r="153" spans="1:19" ht="6.75" customHeight="1">
      <c r="A153" s="4"/>
      <c r="B153" s="4"/>
      <c r="C153" s="4"/>
      <c r="D153" s="4"/>
      <c r="E153" s="4"/>
      <c r="F153" s="4"/>
      <c r="G153" s="4"/>
      <c r="I153" s="6"/>
      <c r="P153" s="4"/>
      <c r="Q153" s="4"/>
      <c r="R153" s="4"/>
      <c r="S153" s="4"/>
    </row>
    <row r="154" spans="1:19" ht="12.75">
      <c r="A154" s="9" t="s">
        <v>11</v>
      </c>
      <c r="B154" s="11">
        <f aca="true" t="shared" si="6" ref="B154:G154">SUM(B123:B151)</f>
        <v>7749</v>
      </c>
      <c r="C154" s="11">
        <f t="shared" si="6"/>
        <v>10579</v>
      </c>
      <c r="D154" s="11">
        <f t="shared" si="6"/>
        <v>10403</v>
      </c>
      <c r="E154" s="11">
        <f t="shared" si="6"/>
        <v>7945</v>
      </c>
      <c r="F154" s="11">
        <f t="shared" si="6"/>
        <v>11431</v>
      </c>
      <c r="G154" s="11">
        <f t="shared" si="6"/>
        <v>6834</v>
      </c>
      <c r="H154" s="11"/>
      <c r="I154" s="6"/>
      <c r="P154" s="4"/>
      <c r="Q154" s="4"/>
      <c r="R154" s="4"/>
      <c r="S154" s="4"/>
    </row>
    <row r="155" spans="1:7" ht="8.25" customHeight="1">
      <c r="A155" s="9"/>
      <c r="B155" s="5"/>
      <c r="C155" s="5"/>
      <c r="D155" s="5"/>
      <c r="E155" s="5"/>
      <c r="F155" s="5"/>
      <c r="G155" s="5"/>
    </row>
    <row r="156" spans="1:19" ht="12.75">
      <c r="A156" s="1" t="s">
        <v>675</v>
      </c>
      <c r="B156" s="199" t="s">
        <v>112</v>
      </c>
      <c r="C156" s="200"/>
      <c r="D156" s="199" t="s">
        <v>113</v>
      </c>
      <c r="E156" s="200"/>
      <c r="F156" s="199" t="s">
        <v>115</v>
      </c>
      <c r="G156" s="200"/>
      <c r="H156" s="3"/>
      <c r="I156" s="3"/>
      <c r="M156" s="4"/>
      <c r="N156" s="4"/>
      <c r="O156" s="4"/>
      <c r="P156" s="4"/>
      <c r="Q156" s="4"/>
      <c r="R156" s="4"/>
      <c r="S156" s="4"/>
    </row>
    <row r="157" spans="1:7" s="6" customFormat="1" ht="12.75">
      <c r="A157" s="2"/>
      <c r="B157" s="2" t="s">
        <v>345</v>
      </c>
      <c r="C157" s="2" t="s">
        <v>755</v>
      </c>
      <c r="D157" s="2" t="s">
        <v>758</v>
      </c>
      <c r="E157" s="2" t="s">
        <v>759</v>
      </c>
      <c r="F157" s="2" t="s">
        <v>761</v>
      </c>
      <c r="G157" s="6" t="s">
        <v>588</v>
      </c>
    </row>
    <row r="158" spans="1:7" s="6" customFormat="1" ht="12.75">
      <c r="A158" s="2"/>
      <c r="B158" s="2" t="s">
        <v>757</v>
      </c>
      <c r="C158" s="2" t="s">
        <v>756</v>
      </c>
      <c r="D158" s="2" t="s">
        <v>617</v>
      </c>
      <c r="E158" s="2" t="s">
        <v>760</v>
      </c>
      <c r="F158" s="2" t="s">
        <v>762</v>
      </c>
      <c r="G158" s="6" t="s">
        <v>589</v>
      </c>
    </row>
    <row r="159" spans="1:10" s="6" customFormat="1" ht="13.5" thickBot="1">
      <c r="A159" s="7" t="s">
        <v>10</v>
      </c>
      <c r="B159" s="2"/>
      <c r="C159" s="2"/>
      <c r="D159" s="2"/>
      <c r="E159" s="2"/>
      <c r="F159" s="2"/>
      <c r="G159" s="2"/>
      <c r="H159" s="3"/>
      <c r="I159" s="3"/>
      <c r="J159" s="3"/>
    </row>
    <row r="160" spans="1:10" s="6" customFormat="1" ht="12.75">
      <c r="A160" s="13" t="s">
        <v>90</v>
      </c>
      <c r="B160" s="43">
        <v>123</v>
      </c>
      <c r="C160" s="44">
        <v>38</v>
      </c>
      <c r="D160" s="43">
        <v>37</v>
      </c>
      <c r="E160" s="53">
        <v>126</v>
      </c>
      <c r="F160" s="43">
        <v>39</v>
      </c>
      <c r="G160" s="56">
        <v>126</v>
      </c>
      <c r="H160" s="3"/>
      <c r="I160" s="3"/>
      <c r="J160" s="3"/>
    </row>
    <row r="161" spans="1:10" s="6" customFormat="1" ht="12.75">
      <c r="A161" s="13" t="s">
        <v>91</v>
      </c>
      <c r="B161" s="45">
        <v>285</v>
      </c>
      <c r="C161" s="46">
        <v>97</v>
      </c>
      <c r="D161" s="45">
        <v>140</v>
      </c>
      <c r="E161" s="54">
        <v>245</v>
      </c>
      <c r="F161" s="45">
        <v>69</v>
      </c>
      <c r="G161" s="57">
        <v>312</v>
      </c>
      <c r="H161" s="3"/>
      <c r="I161" s="3"/>
      <c r="J161" s="3"/>
    </row>
    <row r="162" spans="1:10" s="6" customFormat="1" ht="12.75">
      <c r="A162" s="13" t="s">
        <v>92</v>
      </c>
      <c r="B162" s="45">
        <v>248</v>
      </c>
      <c r="C162" s="46">
        <v>117</v>
      </c>
      <c r="D162" s="45">
        <v>159</v>
      </c>
      <c r="E162" s="54">
        <v>211</v>
      </c>
      <c r="F162" s="45">
        <v>90</v>
      </c>
      <c r="G162" s="57">
        <v>270</v>
      </c>
      <c r="H162" s="3"/>
      <c r="I162" s="3"/>
      <c r="J162" s="3"/>
    </row>
    <row r="163" spans="1:10" s="6" customFormat="1" ht="12.75">
      <c r="A163" s="13" t="s">
        <v>93</v>
      </c>
      <c r="B163" s="45">
        <v>136</v>
      </c>
      <c r="C163" s="46">
        <v>43</v>
      </c>
      <c r="D163" s="45">
        <v>36</v>
      </c>
      <c r="E163" s="54">
        <v>139</v>
      </c>
      <c r="F163" s="45">
        <v>29</v>
      </c>
      <c r="G163" s="57">
        <v>147</v>
      </c>
      <c r="H163" s="3"/>
      <c r="I163" s="3"/>
      <c r="J163" s="3"/>
    </row>
    <row r="164" spans="1:10" s="6" customFormat="1" ht="12.75">
      <c r="A164" s="13" t="s">
        <v>94</v>
      </c>
      <c r="B164" s="45">
        <v>150</v>
      </c>
      <c r="C164" s="46">
        <v>52</v>
      </c>
      <c r="D164" s="45">
        <v>73</v>
      </c>
      <c r="E164" s="54">
        <v>138</v>
      </c>
      <c r="F164" s="45">
        <v>45</v>
      </c>
      <c r="G164" s="57">
        <v>161</v>
      </c>
      <c r="H164" s="3"/>
      <c r="I164" s="3"/>
      <c r="J164" s="3"/>
    </row>
    <row r="165" spans="1:10" s="6" customFormat="1" ht="12.75">
      <c r="A165" s="13" t="s">
        <v>95</v>
      </c>
      <c r="B165" s="45">
        <v>355</v>
      </c>
      <c r="C165" s="46">
        <v>260</v>
      </c>
      <c r="D165" s="45">
        <v>254</v>
      </c>
      <c r="E165" s="54">
        <v>360</v>
      </c>
      <c r="F165" s="45">
        <v>241</v>
      </c>
      <c r="G165" s="57">
        <v>372</v>
      </c>
      <c r="H165" s="3"/>
      <c r="I165" s="3"/>
      <c r="J165" s="3"/>
    </row>
    <row r="166" spans="1:10" s="6" customFormat="1" ht="12.75">
      <c r="A166" s="13" t="s">
        <v>96</v>
      </c>
      <c r="B166" s="45">
        <v>197</v>
      </c>
      <c r="C166" s="46">
        <v>45</v>
      </c>
      <c r="D166" s="45">
        <v>59</v>
      </c>
      <c r="E166" s="54">
        <v>179</v>
      </c>
      <c r="F166" s="45">
        <v>46</v>
      </c>
      <c r="G166" s="57">
        <v>184</v>
      </c>
      <c r="H166" s="3"/>
      <c r="I166" s="3"/>
      <c r="J166" s="3"/>
    </row>
    <row r="167" spans="1:10" s="6" customFormat="1" ht="12.75">
      <c r="A167" s="13" t="s">
        <v>140</v>
      </c>
      <c r="B167" s="45">
        <v>45</v>
      </c>
      <c r="C167" s="46">
        <v>4</v>
      </c>
      <c r="D167" s="45">
        <v>8</v>
      </c>
      <c r="E167" s="54">
        <v>41</v>
      </c>
      <c r="F167" s="45">
        <v>4</v>
      </c>
      <c r="G167" s="57">
        <v>45</v>
      </c>
      <c r="H167" s="3"/>
      <c r="I167" s="3"/>
      <c r="J167" s="3"/>
    </row>
    <row r="168" spans="1:10" s="6" customFormat="1" ht="12.75">
      <c r="A168" s="13" t="s">
        <v>141</v>
      </c>
      <c r="B168" s="45">
        <v>494</v>
      </c>
      <c r="C168" s="46">
        <v>172</v>
      </c>
      <c r="D168" s="45">
        <v>257</v>
      </c>
      <c r="E168" s="54">
        <v>421</v>
      </c>
      <c r="F168" s="45">
        <v>129</v>
      </c>
      <c r="G168" s="57">
        <v>537</v>
      </c>
      <c r="H168" s="3"/>
      <c r="I168" s="3"/>
      <c r="J168" s="3"/>
    </row>
    <row r="169" spans="1:10" s="6" customFormat="1" ht="12.75">
      <c r="A169" s="13" t="s">
        <v>97</v>
      </c>
      <c r="B169" s="47">
        <v>214</v>
      </c>
      <c r="C169" s="48">
        <v>114</v>
      </c>
      <c r="D169" s="45">
        <v>115</v>
      </c>
      <c r="E169" s="54">
        <v>213</v>
      </c>
      <c r="F169" s="47">
        <v>109</v>
      </c>
      <c r="G169" s="58">
        <v>214</v>
      </c>
      <c r="H169" s="3"/>
      <c r="I169" s="3"/>
      <c r="J169" s="3"/>
    </row>
    <row r="170" spans="1:10" s="6" customFormat="1" ht="12.75">
      <c r="A170" s="13" t="s">
        <v>98</v>
      </c>
      <c r="B170" s="49">
        <v>334</v>
      </c>
      <c r="C170" s="50">
        <v>164</v>
      </c>
      <c r="D170" s="49">
        <v>220</v>
      </c>
      <c r="E170" s="55">
        <v>281</v>
      </c>
      <c r="F170" s="49">
        <v>132</v>
      </c>
      <c r="G170" s="59">
        <v>361</v>
      </c>
      <c r="H170" s="3"/>
      <c r="I170" s="3"/>
      <c r="J170" s="3"/>
    </row>
    <row r="171" spans="1:8" s="14" customFormat="1" ht="12.75">
      <c r="A171" s="9" t="s">
        <v>1</v>
      </c>
      <c r="B171" s="11">
        <f aca="true" t="shared" si="7" ref="B171:G171">SUM(B160:B170)</f>
        <v>2581</v>
      </c>
      <c r="C171" s="11">
        <f t="shared" si="7"/>
        <v>1106</v>
      </c>
      <c r="D171" s="11">
        <f t="shared" si="7"/>
        <v>1358</v>
      </c>
      <c r="E171" s="11">
        <f t="shared" si="7"/>
        <v>2354</v>
      </c>
      <c r="F171" s="11">
        <f t="shared" si="7"/>
        <v>933</v>
      </c>
      <c r="G171" s="11">
        <f t="shared" si="7"/>
        <v>2729</v>
      </c>
      <c r="H171" s="9"/>
    </row>
    <row r="172" spans="1:19" ht="12.75">
      <c r="A172" s="1" t="s">
        <v>675</v>
      </c>
      <c r="B172" s="199" t="s">
        <v>112</v>
      </c>
      <c r="C172" s="200"/>
      <c r="D172" s="199" t="s">
        <v>113</v>
      </c>
      <c r="E172" s="200"/>
      <c r="F172" s="199" t="s">
        <v>115</v>
      </c>
      <c r="G172" s="200"/>
      <c r="H172" s="3"/>
      <c r="I172" s="3"/>
      <c r="L172" s="4"/>
      <c r="M172" s="4"/>
      <c r="N172" s="4"/>
      <c r="O172" s="4"/>
      <c r="P172" s="4"/>
      <c r="Q172" s="4"/>
      <c r="R172" s="4"/>
      <c r="S172" s="4"/>
    </row>
    <row r="173" spans="1:19" ht="12.75">
      <c r="A173" s="2"/>
      <c r="B173" s="2" t="s">
        <v>345</v>
      </c>
      <c r="C173" s="2" t="s">
        <v>755</v>
      </c>
      <c r="D173" s="2" t="s">
        <v>758</v>
      </c>
      <c r="E173" s="2" t="s">
        <v>759</v>
      </c>
      <c r="F173" s="2" t="s">
        <v>761</v>
      </c>
      <c r="G173" s="6" t="s">
        <v>588</v>
      </c>
      <c r="H173" s="3"/>
      <c r="I173" s="3"/>
      <c r="L173" s="4"/>
      <c r="M173" s="4"/>
      <c r="N173" s="4"/>
      <c r="O173" s="4"/>
      <c r="P173" s="4"/>
      <c r="Q173" s="4"/>
      <c r="R173" s="4"/>
      <c r="S173" s="4"/>
    </row>
    <row r="174" spans="1:19" ht="12.75">
      <c r="A174" s="2"/>
      <c r="B174" s="2" t="s">
        <v>757</v>
      </c>
      <c r="C174" s="2" t="s">
        <v>756</v>
      </c>
      <c r="D174" s="2" t="s">
        <v>617</v>
      </c>
      <c r="E174" s="2" t="s">
        <v>760</v>
      </c>
      <c r="F174" s="2" t="s">
        <v>762</v>
      </c>
      <c r="G174" s="6" t="s">
        <v>589</v>
      </c>
      <c r="H174" s="3"/>
      <c r="I174" s="3"/>
      <c r="L174" s="4"/>
      <c r="M174" s="4"/>
      <c r="N174" s="4"/>
      <c r="O174" s="4"/>
      <c r="P174" s="4"/>
      <c r="Q174" s="4"/>
      <c r="R174" s="4"/>
      <c r="S174" s="4"/>
    </row>
    <row r="175" spans="1:19" ht="13.5" thickBot="1">
      <c r="A175" s="7" t="s">
        <v>12</v>
      </c>
      <c r="H175" s="3"/>
      <c r="I175" s="3"/>
      <c r="L175" s="4"/>
      <c r="M175" s="4"/>
      <c r="N175" s="4"/>
      <c r="O175" s="4"/>
      <c r="P175" s="4"/>
      <c r="Q175" s="4"/>
      <c r="R175" s="4"/>
      <c r="S175" s="4"/>
    </row>
    <row r="176" spans="1:19" ht="12.75">
      <c r="A176" s="3" t="s">
        <v>278</v>
      </c>
      <c r="B176" s="94">
        <v>47</v>
      </c>
      <c r="C176" s="95">
        <v>66</v>
      </c>
      <c r="D176" s="64">
        <v>46</v>
      </c>
      <c r="E176" s="71">
        <v>65</v>
      </c>
      <c r="F176" s="43">
        <v>46</v>
      </c>
      <c r="G176" s="71">
        <v>67</v>
      </c>
      <c r="H176" s="3"/>
      <c r="I176" s="3"/>
      <c r="L176" s="4"/>
      <c r="M176" s="4"/>
      <c r="N176" s="4"/>
      <c r="O176" s="4"/>
      <c r="P176" s="4"/>
      <c r="Q176" s="4"/>
      <c r="R176" s="4"/>
      <c r="S176" s="4"/>
    </row>
    <row r="177" spans="1:19" ht="12.75">
      <c r="A177" s="3" t="s">
        <v>279</v>
      </c>
      <c r="B177" s="96">
        <v>169</v>
      </c>
      <c r="C177" s="97">
        <v>367</v>
      </c>
      <c r="D177" s="65">
        <v>324</v>
      </c>
      <c r="E177" s="73">
        <v>203</v>
      </c>
      <c r="F177" s="72">
        <v>315</v>
      </c>
      <c r="G177" s="73">
        <v>212</v>
      </c>
      <c r="H177" s="3"/>
      <c r="I177" s="3"/>
      <c r="L177" s="4"/>
      <c r="M177" s="4"/>
      <c r="N177" s="4"/>
      <c r="O177" s="4"/>
      <c r="P177" s="4"/>
      <c r="Q177" s="4"/>
      <c r="R177" s="4"/>
      <c r="S177" s="4"/>
    </row>
    <row r="178" spans="1:19" ht="12.75">
      <c r="A178" s="3" t="s">
        <v>280</v>
      </c>
      <c r="B178" s="96">
        <v>202</v>
      </c>
      <c r="C178" s="97">
        <v>264</v>
      </c>
      <c r="D178" s="65">
        <v>202</v>
      </c>
      <c r="E178" s="73">
        <v>240</v>
      </c>
      <c r="F178" s="72">
        <v>203</v>
      </c>
      <c r="G178" s="73">
        <v>238</v>
      </c>
      <c r="H178" s="3"/>
      <c r="I178" s="3"/>
      <c r="L178" s="4"/>
      <c r="M178" s="4"/>
      <c r="N178" s="4"/>
      <c r="O178" s="4"/>
      <c r="P178" s="4"/>
      <c r="Q178" s="4"/>
      <c r="R178" s="4"/>
      <c r="S178" s="4"/>
    </row>
    <row r="179" spans="1:19" ht="12.75">
      <c r="A179" s="3" t="s">
        <v>281</v>
      </c>
      <c r="B179" s="96">
        <v>184</v>
      </c>
      <c r="C179" s="97">
        <v>246</v>
      </c>
      <c r="D179" s="65">
        <v>178</v>
      </c>
      <c r="E179" s="73">
        <v>224</v>
      </c>
      <c r="F179" s="72">
        <v>173</v>
      </c>
      <c r="G179" s="76">
        <v>227</v>
      </c>
      <c r="H179" s="3"/>
      <c r="I179" s="3"/>
      <c r="L179" s="4"/>
      <c r="M179" s="4"/>
      <c r="N179" s="4"/>
      <c r="O179" s="4"/>
      <c r="P179" s="4"/>
      <c r="Q179" s="4"/>
      <c r="R179" s="4"/>
      <c r="S179" s="4"/>
    </row>
    <row r="180" spans="1:19" ht="12.75">
      <c r="A180" s="3" t="s">
        <v>282</v>
      </c>
      <c r="B180" s="96">
        <v>176</v>
      </c>
      <c r="C180" s="97">
        <v>281</v>
      </c>
      <c r="D180" s="65">
        <v>199</v>
      </c>
      <c r="E180" s="73">
        <v>227</v>
      </c>
      <c r="F180" s="72">
        <v>188</v>
      </c>
      <c r="G180" s="73">
        <v>238</v>
      </c>
      <c r="H180" s="3"/>
      <c r="I180" s="3"/>
      <c r="L180" s="4"/>
      <c r="M180" s="4"/>
      <c r="N180" s="4"/>
      <c r="O180" s="4"/>
      <c r="P180" s="4"/>
      <c r="Q180" s="4"/>
      <c r="R180" s="4"/>
      <c r="S180" s="4"/>
    </row>
    <row r="181" spans="1:19" ht="12.75">
      <c r="A181" s="3" t="s">
        <v>283</v>
      </c>
      <c r="B181" s="96">
        <v>144</v>
      </c>
      <c r="C181" s="97">
        <v>344</v>
      </c>
      <c r="D181" s="65">
        <v>298</v>
      </c>
      <c r="E181" s="73">
        <v>172</v>
      </c>
      <c r="F181" s="72">
        <v>304</v>
      </c>
      <c r="G181" s="73">
        <v>165</v>
      </c>
      <c r="H181" s="3"/>
      <c r="I181" s="3"/>
      <c r="L181" s="4"/>
      <c r="M181" s="4"/>
      <c r="N181" s="4"/>
      <c r="O181" s="4"/>
      <c r="P181" s="4"/>
      <c r="Q181" s="4"/>
      <c r="R181" s="4"/>
      <c r="S181" s="4"/>
    </row>
    <row r="182" spans="1:19" ht="12.75">
      <c r="A182" s="3" t="s">
        <v>284</v>
      </c>
      <c r="B182" s="96">
        <v>172</v>
      </c>
      <c r="C182" s="97">
        <v>226</v>
      </c>
      <c r="D182" s="65">
        <v>190</v>
      </c>
      <c r="E182" s="73">
        <v>196</v>
      </c>
      <c r="F182" s="72">
        <v>189</v>
      </c>
      <c r="G182" s="73">
        <v>200</v>
      </c>
      <c r="H182" s="3"/>
      <c r="I182" s="3"/>
      <c r="L182" s="4"/>
      <c r="M182" s="4"/>
      <c r="N182" s="4"/>
      <c r="O182" s="4"/>
      <c r="P182" s="4"/>
      <c r="Q182" s="4"/>
      <c r="R182" s="4"/>
      <c r="S182" s="4"/>
    </row>
    <row r="183" spans="1:19" ht="12.75">
      <c r="A183" s="3" t="s">
        <v>285</v>
      </c>
      <c r="B183" s="96">
        <v>115</v>
      </c>
      <c r="C183" s="97">
        <v>401</v>
      </c>
      <c r="D183" s="65">
        <v>375</v>
      </c>
      <c r="E183" s="73">
        <v>143</v>
      </c>
      <c r="F183" s="72">
        <v>374</v>
      </c>
      <c r="G183" s="73">
        <v>145</v>
      </c>
      <c r="H183" s="3"/>
      <c r="I183" s="3"/>
      <c r="L183" s="4"/>
      <c r="M183" s="4"/>
      <c r="N183" s="4"/>
      <c r="O183" s="4"/>
      <c r="P183" s="4"/>
      <c r="Q183" s="4"/>
      <c r="R183" s="4"/>
      <c r="S183" s="4"/>
    </row>
    <row r="184" spans="1:19" ht="12.75">
      <c r="A184" s="3" t="s">
        <v>286</v>
      </c>
      <c r="B184" s="96">
        <v>163</v>
      </c>
      <c r="C184" s="97">
        <v>289</v>
      </c>
      <c r="D184" s="65">
        <v>210</v>
      </c>
      <c r="E184" s="73">
        <v>223</v>
      </c>
      <c r="F184" s="72">
        <v>201</v>
      </c>
      <c r="G184" s="73">
        <v>234</v>
      </c>
      <c r="H184" s="3"/>
      <c r="I184" s="3"/>
      <c r="L184" s="4"/>
      <c r="M184" s="4"/>
      <c r="N184" s="4"/>
      <c r="O184" s="4"/>
      <c r="P184" s="4"/>
      <c r="Q184" s="4"/>
      <c r="R184" s="4"/>
      <c r="S184" s="4"/>
    </row>
    <row r="185" spans="1:19" ht="12.75">
      <c r="A185" s="3" t="s">
        <v>287</v>
      </c>
      <c r="B185" s="96">
        <v>179</v>
      </c>
      <c r="C185" s="97">
        <v>320</v>
      </c>
      <c r="D185" s="65">
        <v>252</v>
      </c>
      <c r="E185" s="73">
        <v>224</v>
      </c>
      <c r="F185" s="72">
        <v>256</v>
      </c>
      <c r="G185" s="73">
        <v>220</v>
      </c>
      <c r="H185" s="3"/>
      <c r="I185" s="3"/>
      <c r="L185" s="4"/>
      <c r="M185" s="4"/>
      <c r="N185" s="4"/>
      <c r="O185" s="4"/>
      <c r="P185" s="4"/>
      <c r="Q185" s="4"/>
      <c r="R185" s="4"/>
      <c r="S185" s="4"/>
    </row>
    <row r="186" spans="1:19" ht="12.75">
      <c r="A186" s="3" t="s">
        <v>288</v>
      </c>
      <c r="B186" s="96">
        <v>117</v>
      </c>
      <c r="C186" s="97">
        <v>264</v>
      </c>
      <c r="D186" s="65">
        <v>227</v>
      </c>
      <c r="E186" s="73">
        <v>148</v>
      </c>
      <c r="F186" s="72">
        <v>220</v>
      </c>
      <c r="G186" s="73">
        <v>159</v>
      </c>
      <c r="H186" s="3"/>
      <c r="I186" s="3"/>
      <c r="L186" s="4"/>
      <c r="M186" s="4"/>
      <c r="N186" s="4"/>
      <c r="O186" s="4"/>
      <c r="P186" s="4"/>
      <c r="Q186" s="4"/>
      <c r="R186" s="4"/>
      <c r="S186" s="4"/>
    </row>
    <row r="187" spans="1:19" ht="12.75">
      <c r="A187" s="3" t="s">
        <v>289</v>
      </c>
      <c r="B187" s="96">
        <v>205</v>
      </c>
      <c r="C187" s="97">
        <v>245</v>
      </c>
      <c r="D187" s="65">
        <v>171</v>
      </c>
      <c r="E187" s="73">
        <v>254</v>
      </c>
      <c r="F187" s="72">
        <v>178</v>
      </c>
      <c r="G187" s="73">
        <v>254</v>
      </c>
      <c r="H187" s="3"/>
      <c r="I187" s="3"/>
      <c r="L187" s="4"/>
      <c r="M187" s="4"/>
      <c r="N187" s="4"/>
      <c r="O187" s="4"/>
      <c r="P187" s="4"/>
      <c r="Q187" s="4"/>
      <c r="R187" s="4"/>
      <c r="S187" s="4"/>
    </row>
    <row r="188" spans="1:19" ht="12.75">
      <c r="A188" s="3" t="s">
        <v>410</v>
      </c>
      <c r="B188" s="96">
        <v>91</v>
      </c>
      <c r="C188" s="97">
        <v>208</v>
      </c>
      <c r="D188" s="65">
        <v>161</v>
      </c>
      <c r="E188" s="73">
        <v>126</v>
      </c>
      <c r="F188" s="72">
        <v>154</v>
      </c>
      <c r="G188" s="73">
        <v>129</v>
      </c>
      <c r="H188" s="3"/>
      <c r="I188" s="3"/>
      <c r="L188" s="4"/>
      <c r="M188" s="4"/>
      <c r="N188" s="4"/>
      <c r="O188" s="4"/>
      <c r="P188" s="4"/>
      <c r="Q188" s="4"/>
      <c r="R188" s="4"/>
      <c r="S188" s="4"/>
    </row>
    <row r="189" spans="1:19" ht="12.75">
      <c r="A189" s="3" t="s">
        <v>290</v>
      </c>
      <c r="B189" s="96">
        <v>121</v>
      </c>
      <c r="C189" s="97">
        <v>272</v>
      </c>
      <c r="D189" s="65">
        <v>238</v>
      </c>
      <c r="E189" s="73">
        <v>148</v>
      </c>
      <c r="F189" s="72">
        <v>236</v>
      </c>
      <c r="G189" s="73">
        <v>150</v>
      </c>
      <c r="H189" s="3"/>
      <c r="I189" s="3"/>
      <c r="L189" s="4"/>
      <c r="M189" s="4"/>
      <c r="N189" s="4"/>
      <c r="O189" s="4"/>
      <c r="P189" s="4"/>
      <c r="Q189" s="4"/>
      <c r="R189" s="4"/>
      <c r="S189" s="4"/>
    </row>
    <row r="190" spans="1:19" ht="12.75">
      <c r="A190" s="3" t="s">
        <v>291</v>
      </c>
      <c r="B190" s="96">
        <v>94</v>
      </c>
      <c r="C190" s="97">
        <v>244</v>
      </c>
      <c r="D190" s="65">
        <v>201</v>
      </c>
      <c r="E190" s="73">
        <v>123</v>
      </c>
      <c r="F190" s="72">
        <v>193</v>
      </c>
      <c r="G190" s="73">
        <v>129</v>
      </c>
      <c r="H190" s="3"/>
      <c r="I190" s="3"/>
      <c r="L190" s="4"/>
      <c r="M190" s="4"/>
      <c r="N190" s="4"/>
      <c r="O190" s="4"/>
      <c r="P190" s="4"/>
      <c r="Q190" s="4"/>
      <c r="R190" s="4"/>
      <c r="S190" s="4"/>
    </row>
    <row r="191" spans="1:19" ht="12.75">
      <c r="A191" s="3" t="s">
        <v>292</v>
      </c>
      <c r="B191" s="96">
        <v>127</v>
      </c>
      <c r="C191" s="97">
        <v>371</v>
      </c>
      <c r="D191" s="65">
        <v>345</v>
      </c>
      <c r="E191" s="73">
        <v>149</v>
      </c>
      <c r="F191" s="72">
        <v>335</v>
      </c>
      <c r="G191" s="73">
        <v>153</v>
      </c>
      <c r="H191" s="3"/>
      <c r="I191" s="3"/>
      <c r="L191" s="4"/>
      <c r="M191" s="4"/>
      <c r="N191" s="4"/>
      <c r="O191" s="4"/>
      <c r="P191" s="4"/>
      <c r="Q191" s="4"/>
      <c r="R191" s="4"/>
      <c r="S191" s="4"/>
    </row>
    <row r="192" spans="1:19" ht="12.75">
      <c r="A192" s="3" t="s">
        <v>293</v>
      </c>
      <c r="B192" s="96">
        <v>169</v>
      </c>
      <c r="C192" s="97">
        <v>209</v>
      </c>
      <c r="D192" s="65">
        <v>137</v>
      </c>
      <c r="E192" s="73">
        <v>223</v>
      </c>
      <c r="F192" s="72">
        <v>134</v>
      </c>
      <c r="G192" s="73">
        <v>221</v>
      </c>
      <c r="H192" s="3"/>
      <c r="I192" s="3"/>
      <c r="L192" s="4"/>
      <c r="M192" s="4"/>
      <c r="N192" s="4"/>
      <c r="O192" s="4"/>
      <c r="P192" s="4"/>
      <c r="Q192" s="4"/>
      <c r="R192" s="4"/>
      <c r="S192" s="4"/>
    </row>
    <row r="193" spans="1:19" ht="12.75">
      <c r="A193" s="3" t="s">
        <v>294</v>
      </c>
      <c r="B193" s="96">
        <v>73</v>
      </c>
      <c r="C193" s="97">
        <v>266</v>
      </c>
      <c r="D193" s="65">
        <v>243</v>
      </c>
      <c r="E193" s="73">
        <v>93</v>
      </c>
      <c r="F193" s="72">
        <v>242</v>
      </c>
      <c r="G193" s="73">
        <v>96</v>
      </c>
      <c r="H193" s="3"/>
      <c r="I193" s="3"/>
      <c r="L193" s="4"/>
      <c r="M193" s="4"/>
      <c r="N193" s="4"/>
      <c r="O193" s="4"/>
      <c r="P193" s="4"/>
      <c r="Q193" s="4"/>
      <c r="R193" s="4"/>
      <c r="S193" s="4"/>
    </row>
    <row r="194" spans="1:19" ht="12.75">
      <c r="A194" s="3" t="s">
        <v>142</v>
      </c>
      <c r="B194" s="96">
        <v>354</v>
      </c>
      <c r="C194" s="97">
        <v>180</v>
      </c>
      <c r="D194" s="65">
        <v>107</v>
      </c>
      <c r="E194" s="73">
        <v>401</v>
      </c>
      <c r="F194" s="72">
        <v>95</v>
      </c>
      <c r="G194" s="73">
        <v>412</v>
      </c>
      <c r="H194" s="3"/>
      <c r="I194" s="3"/>
      <c r="L194" s="4"/>
      <c r="M194" s="4"/>
      <c r="N194" s="4"/>
      <c r="O194" s="4"/>
      <c r="P194" s="4"/>
      <c r="Q194" s="4"/>
      <c r="R194" s="4"/>
      <c r="S194" s="4"/>
    </row>
    <row r="195" spans="1:19" ht="12.75">
      <c r="A195" s="3" t="s">
        <v>143</v>
      </c>
      <c r="B195" s="96">
        <v>20</v>
      </c>
      <c r="C195" s="97">
        <v>3</v>
      </c>
      <c r="D195" s="65">
        <v>3</v>
      </c>
      <c r="E195" s="73">
        <v>20</v>
      </c>
      <c r="F195" s="72">
        <v>3</v>
      </c>
      <c r="G195" s="73">
        <v>20</v>
      </c>
      <c r="H195" s="3"/>
      <c r="I195" s="3"/>
      <c r="L195" s="4"/>
      <c r="M195" s="4"/>
      <c r="N195" s="4"/>
      <c r="O195" s="4"/>
      <c r="P195" s="4"/>
      <c r="Q195" s="4"/>
      <c r="R195" s="4"/>
      <c r="S195" s="4"/>
    </row>
    <row r="196" spans="1:19" ht="12.75">
      <c r="A196" s="3" t="s">
        <v>144</v>
      </c>
      <c r="B196" s="96">
        <v>304</v>
      </c>
      <c r="C196" s="97">
        <v>254</v>
      </c>
      <c r="D196" s="65">
        <v>146</v>
      </c>
      <c r="E196" s="73">
        <v>373</v>
      </c>
      <c r="F196" s="72">
        <v>120</v>
      </c>
      <c r="G196" s="73">
        <v>403</v>
      </c>
      <c r="H196" s="3"/>
      <c r="I196" s="3"/>
      <c r="L196" s="4"/>
      <c r="M196" s="4"/>
      <c r="N196" s="4"/>
      <c r="O196" s="4"/>
      <c r="P196" s="4"/>
      <c r="Q196" s="4"/>
      <c r="R196" s="4"/>
      <c r="S196" s="4"/>
    </row>
    <row r="197" spans="1:19" ht="12.75">
      <c r="A197" s="3" t="s">
        <v>145</v>
      </c>
      <c r="B197" s="96">
        <v>101</v>
      </c>
      <c r="C197" s="97">
        <v>26</v>
      </c>
      <c r="D197" s="65">
        <v>17</v>
      </c>
      <c r="E197" s="73">
        <v>113</v>
      </c>
      <c r="F197" s="72">
        <v>21</v>
      </c>
      <c r="G197" s="73">
        <v>112</v>
      </c>
      <c r="H197" s="3"/>
      <c r="I197" s="3"/>
      <c r="L197" s="4"/>
      <c r="M197" s="4"/>
      <c r="N197" s="4"/>
      <c r="O197" s="4"/>
      <c r="P197" s="4"/>
      <c r="Q197" s="4"/>
      <c r="R197" s="4"/>
      <c r="S197" s="4"/>
    </row>
    <row r="198" spans="1:19" ht="12.75">
      <c r="A198" s="3" t="s">
        <v>267</v>
      </c>
      <c r="B198" s="96">
        <v>132</v>
      </c>
      <c r="C198" s="97">
        <v>89</v>
      </c>
      <c r="D198" s="65">
        <v>73</v>
      </c>
      <c r="E198" s="73">
        <v>143</v>
      </c>
      <c r="F198" s="72">
        <v>63</v>
      </c>
      <c r="G198" s="73">
        <v>155</v>
      </c>
      <c r="H198" s="3"/>
      <c r="I198" s="3"/>
      <c r="L198" s="4"/>
      <c r="M198" s="4"/>
      <c r="N198" s="4"/>
      <c r="O198" s="4"/>
      <c r="P198" s="4"/>
      <c r="Q198" s="4"/>
      <c r="R198" s="4"/>
      <c r="S198" s="4"/>
    </row>
    <row r="199" spans="1:19" ht="12.75">
      <c r="A199" s="3" t="s">
        <v>146</v>
      </c>
      <c r="B199" s="96">
        <v>125</v>
      </c>
      <c r="C199" s="97">
        <v>98</v>
      </c>
      <c r="D199" s="65">
        <v>71</v>
      </c>
      <c r="E199" s="73">
        <v>154</v>
      </c>
      <c r="F199" s="72">
        <v>59</v>
      </c>
      <c r="G199" s="73">
        <v>171</v>
      </c>
      <c r="H199" s="3"/>
      <c r="I199" s="3"/>
      <c r="L199" s="4"/>
      <c r="M199" s="4"/>
      <c r="N199" s="4"/>
      <c r="O199" s="4"/>
      <c r="P199" s="4"/>
      <c r="Q199" s="4"/>
      <c r="R199" s="4"/>
      <c r="S199" s="4"/>
    </row>
    <row r="200" spans="1:19" ht="12.75">
      <c r="A200" s="3" t="s">
        <v>147</v>
      </c>
      <c r="B200" s="96">
        <v>43</v>
      </c>
      <c r="C200" s="97">
        <v>14</v>
      </c>
      <c r="D200" s="65">
        <v>6</v>
      </c>
      <c r="E200" s="73">
        <v>51</v>
      </c>
      <c r="F200" s="72">
        <v>4</v>
      </c>
      <c r="G200" s="73">
        <v>53</v>
      </c>
      <c r="H200" s="3"/>
      <c r="I200" s="3"/>
      <c r="L200" s="4"/>
      <c r="M200" s="4"/>
      <c r="N200" s="4"/>
      <c r="O200" s="4"/>
      <c r="P200" s="4"/>
      <c r="Q200" s="4"/>
      <c r="R200" s="4"/>
      <c r="S200" s="4"/>
    </row>
    <row r="201" spans="1:19" ht="12.75">
      <c r="A201" s="3" t="s">
        <v>655</v>
      </c>
      <c r="B201" s="96">
        <v>124</v>
      </c>
      <c r="C201" s="97">
        <v>58</v>
      </c>
      <c r="D201" s="65">
        <v>34</v>
      </c>
      <c r="E201" s="73">
        <v>141</v>
      </c>
      <c r="F201" s="72">
        <v>32</v>
      </c>
      <c r="G201" s="73">
        <v>139</v>
      </c>
      <c r="H201" s="3"/>
      <c r="I201" s="3"/>
      <c r="L201" s="4"/>
      <c r="M201" s="4"/>
      <c r="N201" s="4"/>
      <c r="O201" s="4"/>
      <c r="P201" s="4"/>
      <c r="Q201" s="4"/>
      <c r="R201" s="4"/>
      <c r="S201" s="4"/>
    </row>
    <row r="202" spans="1:19" ht="12.75">
      <c r="A202" s="3" t="s">
        <v>148</v>
      </c>
      <c r="B202" s="96">
        <v>286</v>
      </c>
      <c r="C202" s="97">
        <v>164</v>
      </c>
      <c r="D202" s="65">
        <v>117</v>
      </c>
      <c r="E202" s="73">
        <v>315</v>
      </c>
      <c r="F202" s="72">
        <v>115</v>
      </c>
      <c r="G202" s="73">
        <v>314</v>
      </c>
      <c r="H202" s="3"/>
      <c r="I202" s="3"/>
      <c r="L202" s="4"/>
      <c r="M202" s="4"/>
      <c r="N202" s="4"/>
      <c r="O202" s="4"/>
      <c r="P202" s="4"/>
      <c r="Q202" s="4"/>
      <c r="R202" s="4"/>
      <c r="S202" s="4"/>
    </row>
    <row r="203" spans="1:19" ht="12.75">
      <c r="A203" s="3" t="s">
        <v>149</v>
      </c>
      <c r="B203" s="96">
        <v>187</v>
      </c>
      <c r="C203" s="97">
        <v>86</v>
      </c>
      <c r="D203" s="65">
        <v>60</v>
      </c>
      <c r="E203" s="73">
        <v>210</v>
      </c>
      <c r="F203" s="72">
        <v>64</v>
      </c>
      <c r="G203" s="73">
        <v>214</v>
      </c>
      <c r="H203" s="3"/>
      <c r="I203" s="3"/>
      <c r="L203" s="4"/>
      <c r="M203" s="4"/>
      <c r="N203" s="4"/>
      <c r="O203" s="4"/>
      <c r="P203" s="4"/>
      <c r="Q203" s="4"/>
      <c r="R203" s="4"/>
      <c r="S203" s="4"/>
    </row>
    <row r="204" spans="1:19" ht="12.75">
      <c r="A204" s="3" t="s">
        <v>150</v>
      </c>
      <c r="B204" s="96">
        <v>430</v>
      </c>
      <c r="C204" s="97">
        <v>357</v>
      </c>
      <c r="D204" s="65">
        <v>224</v>
      </c>
      <c r="E204" s="73">
        <v>524</v>
      </c>
      <c r="F204" s="72">
        <v>221</v>
      </c>
      <c r="G204" s="73">
        <v>536</v>
      </c>
      <c r="H204" s="3"/>
      <c r="I204" s="3"/>
      <c r="L204" s="4"/>
      <c r="M204" s="4"/>
      <c r="N204" s="4"/>
      <c r="O204" s="4"/>
      <c r="P204" s="4"/>
      <c r="Q204" s="4"/>
      <c r="R204" s="4"/>
      <c r="S204" s="4"/>
    </row>
    <row r="205" spans="1:19" ht="12.75">
      <c r="A205" s="3" t="s">
        <v>151</v>
      </c>
      <c r="B205" s="96">
        <v>142</v>
      </c>
      <c r="C205" s="97">
        <v>98</v>
      </c>
      <c r="D205" s="65">
        <v>71</v>
      </c>
      <c r="E205" s="73">
        <v>160</v>
      </c>
      <c r="F205" s="72">
        <v>65</v>
      </c>
      <c r="G205" s="73">
        <v>164</v>
      </c>
      <c r="H205" s="3"/>
      <c r="I205" s="3"/>
      <c r="L205" s="4"/>
      <c r="M205" s="4"/>
      <c r="N205" s="4"/>
      <c r="O205" s="4"/>
      <c r="P205" s="4"/>
      <c r="Q205" s="4"/>
      <c r="R205" s="4"/>
      <c r="S205" s="4"/>
    </row>
    <row r="206" spans="1:19" ht="12.75">
      <c r="A206" s="3" t="s">
        <v>152</v>
      </c>
      <c r="B206" s="96">
        <v>109</v>
      </c>
      <c r="C206" s="97">
        <v>56</v>
      </c>
      <c r="D206" s="65">
        <v>37</v>
      </c>
      <c r="E206" s="73">
        <v>117</v>
      </c>
      <c r="F206" s="72">
        <v>36</v>
      </c>
      <c r="G206" s="73">
        <v>119</v>
      </c>
      <c r="H206" s="3"/>
      <c r="I206" s="3"/>
      <c r="L206" s="4"/>
      <c r="M206" s="4"/>
      <c r="N206" s="4"/>
      <c r="O206" s="4"/>
      <c r="P206" s="4"/>
      <c r="Q206" s="4"/>
      <c r="R206" s="4"/>
      <c r="S206" s="4"/>
    </row>
    <row r="207" spans="1:19" ht="12.75">
      <c r="A207" s="3" t="s">
        <v>153</v>
      </c>
      <c r="B207" s="96">
        <v>53</v>
      </c>
      <c r="C207" s="97">
        <v>34</v>
      </c>
      <c r="D207" s="65">
        <v>21</v>
      </c>
      <c r="E207" s="73">
        <v>69</v>
      </c>
      <c r="F207" s="72">
        <v>26</v>
      </c>
      <c r="G207" s="73">
        <v>68</v>
      </c>
      <c r="H207" s="3"/>
      <c r="I207" s="3"/>
      <c r="L207" s="4"/>
      <c r="M207" s="4"/>
      <c r="N207" s="4"/>
      <c r="O207" s="4"/>
      <c r="P207" s="4"/>
      <c r="Q207" s="4"/>
      <c r="R207" s="4"/>
      <c r="S207" s="4"/>
    </row>
    <row r="208" spans="1:19" ht="12.75">
      <c r="A208" s="3" t="s">
        <v>763</v>
      </c>
      <c r="B208" s="98">
        <v>1204</v>
      </c>
      <c r="C208" s="99">
        <v>3667</v>
      </c>
      <c r="D208" s="68">
        <v>3134</v>
      </c>
      <c r="E208" s="76">
        <v>1524</v>
      </c>
      <c r="F208" s="45">
        <v>3144</v>
      </c>
      <c r="G208" s="76">
        <v>1518</v>
      </c>
      <c r="H208" s="3"/>
      <c r="I208" s="3"/>
      <c r="L208" s="4"/>
      <c r="M208" s="4"/>
      <c r="N208" s="4"/>
      <c r="O208" s="4"/>
      <c r="P208" s="4"/>
      <c r="Q208" s="4"/>
      <c r="R208" s="4"/>
      <c r="S208" s="4"/>
    </row>
    <row r="209" spans="1:19" ht="12.75">
      <c r="A209" s="3" t="s">
        <v>764</v>
      </c>
      <c r="B209" s="100">
        <v>34</v>
      </c>
      <c r="C209" s="101">
        <v>24</v>
      </c>
      <c r="D209" s="102">
        <v>15</v>
      </c>
      <c r="E209" s="103">
        <v>38</v>
      </c>
      <c r="F209" s="92">
        <v>15</v>
      </c>
      <c r="G209" s="103">
        <v>39</v>
      </c>
      <c r="H209" s="3"/>
      <c r="I209" s="3"/>
      <c r="L209" s="4"/>
      <c r="M209" s="4"/>
      <c r="N209" s="4"/>
      <c r="O209" s="4"/>
      <c r="P209" s="4"/>
      <c r="Q209" s="4"/>
      <c r="R209" s="4"/>
      <c r="S209" s="4"/>
    </row>
    <row r="210" spans="1:11" s="16" customFormat="1" ht="12.75">
      <c r="A210" s="9" t="s">
        <v>1</v>
      </c>
      <c r="B210" s="11">
        <f aca="true" t="shared" si="8" ref="B210:G210">SUM(B176:B209)</f>
        <v>6196</v>
      </c>
      <c r="C210" s="11">
        <f t="shared" si="8"/>
        <v>10091</v>
      </c>
      <c r="D210" s="11">
        <f t="shared" si="8"/>
        <v>8133</v>
      </c>
      <c r="E210" s="11">
        <f t="shared" si="8"/>
        <v>7534</v>
      </c>
      <c r="F210" s="11">
        <f t="shared" si="8"/>
        <v>8024</v>
      </c>
      <c r="G210" s="11">
        <f t="shared" si="8"/>
        <v>7674</v>
      </c>
      <c r="H210" s="9"/>
      <c r="I210" s="9"/>
      <c r="J210" s="9"/>
      <c r="K210" s="9"/>
    </row>
    <row r="211" spans="1:19" ht="12.75">
      <c r="A211" s="9"/>
      <c r="H211" s="3"/>
      <c r="I211" s="3"/>
      <c r="M211" s="4"/>
      <c r="N211" s="4"/>
      <c r="O211" s="4"/>
      <c r="P211" s="4"/>
      <c r="Q211" s="4"/>
      <c r="R211" s="4"/>
      <c r="S211" s="4"/>
    </row>
    <row r="212" spans="1:19" ht="12.75">
      <c r="A212" s="9" t="s">
        <v>13</v>
      </c>
      <c r="B212" s="11">
        <f aca="true" t="shared" si="9" ref="B212:G212">B171+B210</f>
        <v>8777</v>
      </c>
      <c r="C212" s="11">
        <f t="shared" si="9"/>
        <v>11197</v>
      </c>
      <c r="D212" s="11">
        <f t="shared" si="9"/>
        <v>9491</v>
      </c>
      <c r="E212" s="11">
        <f t="shared" si="9"/>
        <v>9888</v>
      </c>
      <c r="F212" s="11">
        <f t="shared" si="9"/>
        <v>8957</v>
      </c>
      <c r="G212" s="11">
        <f t="shared" si="9"/>
        <v>10403</v>
      </c>
      <c r="H212" s="3"/>
      <c r="I212" s="3"/>
      <c r="M212" s="4"/>
      <c r="N212" s="4"/>
      <c r="O212" s="4"/>
      <c r="P212" s="4"/>
      <c r="Q212" s="4"/>
      <c r="R212" s="4"/>
      <c r="S212" s="4"/>
    </row>
    <row r="213" spans="1:19" s="6" customFormat="1" ht="12.75">
      <c r="A213" s="9"/>
      <c r="B213" s="2"/>
      <c r="C213" s="2"/>
      <c r="D213" s="2"/>
      <c r="E213" s="2"/>
      <c r="F213" s="2"/>
      <c r="G213" s="2"/>
      <c r="H213" s="2"/>
      <c r="I213" s="2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1" t="s">
        <v>676</v>
      </c>
      <c r="B214" s="25" t="s">
        <v>112</v>
      </c>
      <c r="C214" s="199" t="s">
        <v>113</v>
      </c>
      <c r="D214" s="200"/>
      <c r="E214" s="199" t="s">
        <v>115</v>
      </c>
      <c r="F214" s="200"/>
      <c r="G214" s="20"/>
      <c r="H214" s="3"/>
      <c r="I214" s="3"/>
      <c r="O214" s="4"/>
      <c r="P214" s="4"/>
      <c r="Q214" s="4"/>
      <c r="R214" s="4"/>
      <c r="S214" s="4"/>
    </row>
    <row r="215" spans="1:7" s="6" customFormat="1" ht="12.75">
      <c r="A215" s="2"/>
      <c r="B215" s="2" t="s">
        <v>773</v>
      </c>
      <c r="C215" s="2" t="s">
        <v>592</v>
      </c>
      <c r="D215" s="2" t="s">
        <v>1048</v>
      </c>
      <c r="E215" s="2" t="s">
        <v>118</v>
      </c>
      <c r="F215" s="2" t="s">
        <v>125</v>
      </c>
      <c r="G215" s="2"/>
    </row>
    <row r="216" spans="1:7" s="6" customFormat="1" ht="12.75">
      <c r="A216" s="2"/>
      <c r="B216" s="2" t="s">
        <v>590</v>
      </c>
      <c r="C216" s="2" t="s">
        <v>116</v>
      </c>
      <c r="D216" s="2" t="s">
        <v>1049</v>
      </c>
      <c r="E216" s="2" t="s">
        <v>650</v>
      </c>
      <c r="F216" s="2" t="s">
        <v>250</v>
      </c>
      <c r="G216" s="2"/>
    </row>
    <row r="217" spans="1:13" s="6" customFormat="1" ht="13.5" thickBot="1">
      <c r="A217" s="7" t="s">
        <v>17</v>
      </c>
      <c r="B217" s="2"/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3"/>
    </row>
    <row r="218" spans="1:13" s="6" customFormat="1" ht="12.75">
      <c r="A218" s="13" t="s">
        <v>765</v>
      </c>
      <c r="B218" s="60">
        <v>237</v>
      </c>
      <c r="C218" s="60">
        <v>171</v>
      </c>
      <c r="D218" s="60">
        <v>78</v>
      </c>
      <c r="E218" s="60">
        <v>170</v>
      </c>
      <c r="F218" s="56">
        <v>87</v>
      </c>
      <c r="G218" s="2"/>
      <c r="H218" s="3"/>
      <c r="I218" s="3"/>
      <c r="J218" s="3"/>
      <c r="K218" s="3"/>
      <c r="L218" s="3"/>
      <c r="M218" s="3"/>
    </row>
    <row r="219" spans="1:13" s="6" customFormat="1" ht="12.75">
      <c r="A219" s="13" t="s">
        <v>766</v>
      </c>
      <c r="B219" s="61">
        <v>313</v>
      </c>
      <c r="C219" s="61">
        <v>266</v>
      </c>
      <c r="D219" s="61">
        <v>81</v>
      </c>
      <c r="E219" s="67">
        <v>277</v>
      </c>
      <c r="F219" s="57">
        <v>82</v>
      </c>
      <c r="G219" s="2"/>
      <c r="H219" s="3"/>
      <c r="I219" s="3"/>
      <c r="J219" s="3"/>
      <c r="K219" s="3"/>
      <c r="L219" s="3"/>
      <c r="M219" s="3"/>
    </row>
    <row r="220" spans="1:13" s="6" customFormat="1" ht="12.75">
      <c r="A220" s="13" t="s">
        <v>767</v>
      </c>
      <c r="B220" s="61">
        <v>91</v>
      </c>
      <c r="C220" s="61">
        <v>85</v>
      </c>
      <c r="D220" s="61">
        <v>11</v>
      </c>
      <c r="E220" s="67">
        <v>81</v>
      </c>
      <c r="F220" s="57">
        <v>19</v>
      </c>
      <c r="G220" s="2"/>
      <c r="H220" s="3"/>
      <c r="I220" s="3"/>
      <c r="J220" s="3"/>
      <c r="K220" s="3"/>
      <c r="L220" s="3"/>
      <c r="M220" s="3"/>
    </row>
    <row r="221" spans="1:13" s="6" customFormat="1" ht="12.75">
      <c r="A221" s="13" t="s">
        <v>768</v>
      </c>
      <c r="B221" s="61">
        <v>224</v>
      </c>
      <c r="C221" s="61">
        <v>165</v>
      </c>
      <c r="D221" s="61">
        <v>71</v>
      </c>
      <c r="E221" s="67">
        <v>180</v>
      </c>
      <c r="F221" s="57">
        <v>63</v>
      </c>
      <c r="G221" s="2"/>
      <c r="H221" s="3"/>
      <c r="I221" s="3"/>
      <c r="J221" s="3"/>
      <c r="K221" s="3"/>
      <c r="L221" s="3"/>
      <c r="M221" s="3"/>
    </row>
    <row r="222" spans="1:13" s="6" customFormat="1" ht="12.75">
      <c r="A222" s="13" t="s">
        <v>769</v>
      </c>
      <c r="B222" s="61">
        <v>198</v>
      </c>
      <c r="C222" s="61">
        <v>158</v>
      </c>
      <c r="D222" s="61">
        <v>51</v>
      </c>
      <c r="E222" s="67">
        <v>167</v>
      </c>
      <c r="F222" s="57">
        <v>46</v>
      </c>
      <c r="G222" s="2"/>
      <c r="H222" s="3"/>
      <c r="I222" s="3"/>
      <c r="J222" s="3"/>
      <c r="K222" s="3"/>
      <c r="L222" s="3"/>
      <c r="M222" s="3"/>
    </row>
    <row r="223" spans="1:13" s="6" customFormat="1" ht="12.75">
      <c r="A223" s="13" t="s">
        <v>770</v>
      </c>
      <c r="B223" s="61">
        <v>26</v>
      </c>
      <c r="C223" s="61">
        <v>18</v>
      </c>
      <c r="D223" s="61">
        <v>9</v>
      </c>
      <c r="E223" s="67">
        <v>19</v>
      </c>
      <c r="F223" s="57">
        <v>9</v>
      </c>
      <c r="G223" s="2"/>
      <c r="H223" s="3"/>
      <c r="I223" s="3"/>
      <c r="J223" s="3"/>
      <c r="K223" s="3"/>
      <c r="L223" s="3"/>
      <c r="M223" s="3"/>
    </row>
    <row r="224" spans="1:13" s="6" customFormat="1" ht="12.75">
      <c r="A224" s="13" t="s">
        <v>771</v>
      </c>
      <c r="B224" s="61">
        <v>32</v>
      </c>
      <c r="C224" s="61">
        <v>23</v>
      </c>
      <c r="D224" s="61">
        <v>9</v>
      </c>
      <c r="E224" s="67">
        <v>23</v>
      </c>
      <c r="F224" s="57">
        <v>10</v>
      </c>
      <c r="G224" s="2"/>
      <c r="H224" s="3"/>
      <c r="I224" s="3"/>
      <c r="J224" s="3"/>
      <c r="K224" s="3"/>
      <c r="L224" s="3"/>
      <c r="M224" s="3"/>
    </row>
    <row r="225" spans="1:13" s="6" customFormat="1" ht="12.75">
      <c r="A225" s="13" t="s">
        <v>772</v>
      </c>
      <c r="B225" s="67">
        <v>3</v>
      </c>
      <c r="C225" s="67">
        <v>3</v>
      </c>
      <c r="D225" s="67">
        <v>2</v>
      </c>
      <c r="E225" s="67">
        <v>3</v>
      </c>
      <c r="F225" s="57">
        <v>3</v>
      </c>
      <c r="G225" s="2"/>
      <c r="H225" s="3"/>
      <c r="I225" s="3"/>
      <c r="J225" s="3"/>
      <c r="K225" s="3"/>
      <c r="L225" s="3"/>
      <c r="M225" s="3"/>
    </row>
    <row r="226" spans="1:13" s="6" customFormat="1" ht="12.75">
      <c r="A226" s="13" t="s">
        <v>5</v>
      </c>
      <c r="B226" s="59">
        <v>136</v>
      </c>
      <c r="C226" s="69">
        <v>99</v>
      </c>
      <c r="D226" s="69">
        <v>54</v>
      </c>
      <c r="E226" s="69">
        <v>110</v>
      </c>
      <c r="F226" s="59">
        <v>45</v>
      </c>
      <c r="G226" s="2"/>
      <c r="H226" s="3"/>
      <c r="I226" s="3"/>
      <c r="J226" s="3"/>
      <c r="K226" s="3"/>
      <c r="L226" s="3"/>
      <c r="M226" s="3"/>
    </row>
    <row r="227" spans="1:13" s="6" customFormat="1" ht="12.75">
      <c r="A227" s="9" t="s">
        <v>1</v>
      </c>
      <c r="B227" s="10">
        <f>SUM(B218:B226)</f>
        <v>1260</v>
      </c>
      <c r="C227" s="10">
        <f>SUM(C218:C226)</f>
        <v>988</v>
      </c>
      <c r="D227" s="10">
        <f>SUM(D218:D226)</f>
        <v>366</v>
      </c>
      <c r="E227" s="10">
        <f>SUM(E218:E226)</f>
        <v>1030</v>
      </c>
      <c r="F227" s="10">
        <f>SUM(F218:F226)</f>
        <v>364</v>
      </c>
      <c r="G227" s="10"/>
      <c r="H227" s="3"/>
      <c r="I227" s="3"/>
      <c r="J227" s="3"/>
      <c r="K227" s="3"/>
      <c r="L227" s="3"/>
      <c r="M227" s="3"/>
    </row>
    <row r="228" spans="1:17" s="6" customFormat="1" ht="12.75">
      <c r="A228" s="9"/>
      <c r="B228" s="2"/>
      <c r="C228" s="2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8" s="6" customFormat="1" ht="12.75">
      <c r="A229" s="1" t="s">
        <v>676</v>
      </c>
      <c r="B229" s="25" t="s">
        <v>112</v>
      </c>
      <c r="C229" s="199" t="s">
        <v>113</v>
      </c>
      <c r="D229" s="200"/>
      <c r="E229" s="199" t="s">
        <v>115</v>
      </c>
      <c r="F229" s="200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6" customFormat="1" ht="12.75">
      <c r="A230" s="2"/>
      <c r="B230" s="2" t="s">
        <v>773</v>
      </c>
      <c r="C230" s="2" t="s">
        <v>592</v>
      </c>
      <c r="D230" s="2" t="s">
        <v>1048</v>
      </c>
      <c r="E230" s="2" t="s">
        <v>118</v>
      </c>
      <c r="F230" s="2" t="s">
        <v>125</v>
      </c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6" customFormat="1" ht="12.75">
      <c r="A231" s="2"/>
      <c r="B231" s="2" t="s">
        <v>590</v>
      </c>
      <c r="C231" s="2" t="s">
        <v>116</v>
      </c>
      <c r="D231" s="2" t="s">
        <v>1049</v>
      </c>
      <c r="E231" s="2" t="s">
        <v>650</v>
      </c>
      <c r="F231" s="2" t="s">
        <v>250</v>
      </c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9" ht="13.5" thickBot="1">
      <c r="A232" s="7" t="s">
        <v>14</v>
      </c>
      <c r="H232" s="15"/>
      <c r="I232" s="3"/>
      <c r="O232" s="4"/>
      <c r="P232" s="4"/>
      <c r="Q232" s="4"/>
      <c r="R232" s="4"/>
      <c r="S232" s="4"/>
    </row>
    <row r="233" spans="1:19" ht="12.75">
      <c r="A233" s="3" t="s">
        <v>295</v>
      </c>
      <c r="B233" s="60">
        <v>200</v>
      </c>
      <c r="C233" s="60">
        <v>100</v>
      </c>
      <c r="D233" s="64">
        <v>150</v>
      </c>
      <c r="E233" s="43">
        <v>115</v>
      </c>
      <c r="F233" s="71">
        <v>152</v>
      </c>
      <c r="H233" s="15"/>
      <c r="I233" s="3"/>
      <c r="O233" s="4"/>
      <c r="P233" s="4"/>
      <c r="Q233" s="4"/>
      <c r="R233" s="4"/>
      <c r="S233" s="4"/>
    </row>
    <row r="234" spans="1:19" ht="12.75">
      <c r="A234" s="3" t="s">
        <v>296</v>
      </c>
      <c r="B234" s="61">
        <v>305</v>
      </c>
      <c r="C234" s="61">
        <v>203</v>
      </c>
      <c r="D234" s="65">
        <v>142</v>
      </c>
      <c r="E234" s="72">
        <v>219</v>
      </c>
      <c r="F234" s="73">
        <v>138</v>
      </c>
      <c r="H234" s="15"/>
      <c r="I234" s="3"/>
      <c r="O234" s="4"/>
      <c r="P234" s="4"/>
      <c r="Q234" s="4"/>
      <c r="R234" s="4"/>
      <c r="S234" s="4"/>
    </row>
    <row r="235" spans="1:19" ht="12.75">
      <c r="A235" s="3" t="s">
        <v>297</v>
      </c>
      <c r="B235" s="61">
        <v>363</v>
      </c>
      <c r="C235" s="61">
        <v>208</v>
      </c>
      <c r="D235" s="65">
        <v>229</v>
      </c>
      <c r="E235" s="72">
        <v>207</v>
      </c>
      <c r="F235" s="73">
        <v>248</v>
      </c>
      <c r="H235" s="15"/>
      <c r="I235" s="3"/>
      <c r="O235" s="4"/>
      <c r="P235" s="4"/>
      <c r="Q235" s="4"/>
      <c r="R235" s="4"/>
      <c r="S235" s="4"/>
    </row>
    <row r="236" spans="1:19" ht="12.75">
      <c r="A236" s="3" t="s">
        <v>298</v>
      </c>
      <c r="B236" s="61">
        <v>279</v>
      </c>
      <c r="C236" s="61">
        <v>169</v>
      </c>
      <c r="D236" s="65">
        <v>184</v>
      </c>
      <c r="E236" s="72">
        <v>180</v>
      </c>
      <c r="F236" s="73">
        <v>182</v>
      </c>
      <c r="H236" s="15"/>
      <c r="I236" s="3"/>
      <c r="O236" s="4"/>
      <c r="P236" s="4"/>
      <c r="Q236" s="4"/>
      <c r="R236" s="4"/>
      <c r="S236" s="4"/>
    </row>
    <row r="237" spans="1:19" ht="12.75">
      <c r="A237" s="3" t="s">
        <v>299</v>
      </c>
      <c r="B237" s="61">
        <v>262</v>
      </c>
      <c r="C237" s="61">
        <v>155</v>
      </c>
      <c r="D237" s="65">
        <v>157</v>
      </c>
      <c r="E237" s="72">
        <v>176</v>
      </c>
      <c r="F237" s="73">
        <v>141</v>
      </c>
      <c r="H237" s="15"/>
      <c r="I237" s="3"/>
      <c r="O237" s="4"/>
      <c r="P237" s="4"/>
      <c r="Q237" s="4"/>
      <c r="R237" s="4"/>
      <c r="S237" s="4"/>
    </row>
    <row r="238" spans="1:19" ht="12.75">
      <c r="A238" s="3" t="s">
        <v>300</v>
      </c>
      <c r="B238" s="61">
        <v>411</v>
      </c>
      <c r="C238" s="61">
        <v>268</v>
      </c>
      <c r="D238" s="65">
        <v>202</v>
      </c>
      <c r="E238" s="72">
        <v>274</v>
      </c>
      <c r="F238" s="73">
        <v>219</v>
      </c>
      <c r="H238" s="15"/>
      <c r="I238" s="3"/>
      <c r="O238" s="4"/>
      <c r="P238" s="4"/>
      <c r="Q238" s="4"/>
      <c r="R238" s="4"/>
      <c r="S238" s="4"/>
    </row>
    <row r="239" spans="1:19" ht="12.75">
      <c r="A239" s="3" t="s">
        <v>301</v>
      </c>
      <c r="B239" s="61">
        <v>285</v>
      </c>
      <c r="C239" s="61">
        <v>160</v>
      </c>
      <c r="D239" s="65">
        <v>161</v>
      </c>
      <c r="E239" s="72">
        <v>182</v>
      </c>
      <c r="F239" s="73">
        <v>148</v>
      </c>
      <c r="H239" s="15"/>
      <c r="I239" s="3"/>
      <c r="O239" s="4"/>
      <c r="P239" s="4"/>
      <c r="Q239" s="4"/>
      <c r="R239" s="4"/>
      <c r="S239" s="4"/>
    </row>
    <row r="240" spans="1:19" ht="12.75">
      <c r="A240" s="3" t="s">
        <v>302</v>
      </c>
      <c r="B240" s="61">
        <v>528</v>
      </c>
      <c r="C240" s="61">
        <v>344</v>
      </c>
      <c r="D240" s="65">
        <v>248</v>
      </c>
      <c r="E240" s="72">
        <v>354</v>
      </c>
      <c r="F240" s="73">
        <v>259</v>
      </c>
      <c r="H240" s="15"/>
      <c r="I240" s="3"/>
      <c r="O240" s="4"/>
      <c r="P240" s="4"/>
      <c r="Q240" s="4"/>
      <c r="R240" s="4"/>
      <c r="S240" s="4"/>
    </row>
    <row r="241" spans="1:19" ht="12.75">
      <c r="A241" s="3" t="s">
        <v>303</v>
      </c>
      <c r="B241" s="61">
        <v>478</v>
      </c>
      <c r="C241" s="61">
        <v>314</v>
      </c>
      <c r="D241" s="65">
        <v>224</v>
      </c>
      <c r="E241" s="72">
        <v>313</v>
      </c>
      <c r="F241" s="73">
        <v>242</v>
      </c>
      <c r="H241" s="15"/>
      <c r="I241" s="3"/>
      <c r="O241" s="4"/>
      <c r="P241" s="4"/>
      <c r="Q241" s="4"/>
      <c r="R241" s="4"/>
      <c r="S241" s="4"/>
    </row>
    <row r="242" spans="1:19" ht="12.75">
      <c r="A242" s="3" t="s">
        <v>304</v>
      </c>
      <c r="B242" s="61">
        <v>229</v>
      </c>
      <c r="C242" s="61">
        <v>144</v>
      </c>
      <c r="D242" s="65">
        <v>119</v>
      </c>
      <c r="E242" s="72">
        <v>152</v>
      </c>
      <c r="F242" s="73">
        <v>119</v>
      </c>
      <c r="H242" s="15"/>
      <c r="I242" s="3"/>
      <c r="O242" s="4"/>
      <c r="P242" s="4"/>
      <c r="Q242" s="4"/>
      <c r="R242" s="4"/>
      <c r="S242" s="4"/>
    </row>
    <row r="243" spans="1:19" ht="12.75">
      <c r="A243" s="3" t="s">
        <v>305</v>
      </c>
      <c r="B243" s="61">
        <v>303</v>
      </c>
      <c r="C243" s="61">
        <v>194</v>
      </c>
      <c r="D243" s="65">
        <v>153</v>
      </c>
      <c r="E243" s="72">
        <v>183</v>
      </c>
      <c r="F243" s="73">
        <v>177</v>
      </c>
      <c r="H243" s="15"/>
      <c r="I243" s="3"/>
      <c r="O243" s="4"/>
      <c r="P243" s="4"/>
      <c r="Q243" s="4"/>
      <c r="R243" s="4"/>
      <c r="S243" s="4"/>
    </row>
    <row r="244" spans="1:19" ht="12.75">
      <c r="A244" s="3" t="s">
        <v>306</v>
      </c>
      <c r="B244" s="61">
        <v>191</v>
      </c>
      <c r="C244" s="61">
        <v>136</v>
      </c>
      <c r="D244" s="65">
        <v>79</v>
      </c>
      <c r="E244" s="72">
        <v>139</v>
      </c>
      <c r="F244" s="73">
        <v>76</v>
      </c>
      <c r="H244" s="15"/>
      <c r="I244" s="3"/>
      <c r="O244" s="4"/>
      <c r="P244" s="4"/>
      <c r="Q244" s="4"/>
      <c r="R244" s="4"/>
      <c r="S244" s="4"/>
    </row>
    <row r="245" spans="1:19" ht="12.75">
      <c r="A245" s="3" t="s">
        <v>307</v>
      </c>
      <c r="B245" s="61">
        <v>272</v>
      </c>
      <c r="C245" s="61">
        <v>207</v>
      </c>
      <c r="D245" s="65">
        <v>111</v>
      </c>
      <c r="E245" s="72">
        <v>216</v>
      </c>
      <c r="F245" s="73">
        <v>110</v>
      </c>
      <c r="H245" s="15"/>
      <c r="I245" s="3"/>
      <c r="O245" s="4"/>
      <c r="P245" s="4"/>
      <c r="Q245" s="4"/>
      <c r="R245" s="4"/>
      <c r="S245" s="4"/>
    </row>
    <row r="246" spans="1:19" ht="12.75">
      <c r="A246" s="3" t="s">
        <v>308</v>
      </c>
      <c r="B246" s="61">
        <v>304</v>
      </c>
      <c r="C246" s="61">
        <v>218</v>
      </c>
      <c r="D246" s="65">
        <v>122</v>
      </c>
      <c r="E246" s="72">
        <v>222</v>
      </c>
      <c r="F246" s="73">
        <v>124</v>
      </c>
      <c r="H246" s="15"/>
      <c r="I246" s="3"/>
      <c r="O246" s="4"/>
      <c r="P246" s="4"/>
      <c r="Q246" s="4"/>
      <c r="R246" s="4"/>
      <c r="S246" s="4"/>
    </row>
    <row r="247" spans="1:19" ht="12.75">
      <c r="A247" s="3" t="s">
        <v>309</v>
      </c>
      <c r="B247" s="61">
        <v>254</v>
      </c>
      <c r="C247" s="61">
        <v>175</v>
      </c>
      <c r="D247" s="65">
        <v>105</v>
      </c>
      <c r="E247" s="72">
        <v>183</v>
      </c>
      <c r="F247" s="73">
        <v>108</v>
      </c>
      <c r="H247" s="15"/>
      <c r="I247" s="3"/>
      <c r="O247" s="4"/>
      <c r="P247" s="4"/>
      <c r="Q247" s="4"/>
      <c r="R247" s="4"/>
      <c r="S247" s="4"/>
    </row>
    <row r="248" spans="1:19" ht="12.75">
      <c r="A248" s="3" t="s">
        <v>310</v>
      </c>
      <c r="B248" s="61">
        <v>339</v>
      </c>
      <c r="C248" s="61">
        <v>220</v>
      </c>
      <c r="D248" s="65">
        <v>160</v>
      </c>
      <c r="E248" s="72">
        <v>242</v>
      </c>
      <c r="F248" s="73">
        <v>146</v>
      </c>
      <c r="H248" s="15"/>
      <c r="I248" s="3"/>
      <c r="O248" s="4"/>
      <c r="P248" s="4"/>
      <c r="Q248" s="4"/>
      <c r="R248" s="4"/>
      <c r="S248" s="4"/>
    </row>
    <row r="249" spans="1:19" ht="12.75">
      <c r="A249" s="3" t="s">
        <v>311</v>
      </c>
      <c r="B249" s="61">
        <v>426</v>
      </c>
      <c r="C249" s="69">
        <v>297</v>
      </c>
      <c r="D249" s="69">
        <v>169</v>
      </c>
      <c r="E249" s="72">
        <v>304</v>
      </c>
      <c r="F249" s="73">
        <v>174</v>
      </c>
      <c r="H249" s="15"/>
      <c r="I249" s="3"/>
      <c r="O249" s="4"/>
      <c r="P249" s="4"/>
      <c r="Q249" s="4"/>
      <c r="R249" s="4"/>
      <c r="S249" s="4"/>
    </row>
    <row r="250" spans="1:19" ht="12.75">
      <c r="A250" s="1" t="s">
        <v>676</v>
      </c>
      <c r="B250" s="25" t="s">
        <v>112</v>
      </c>
      <c r="C250" s="203" t="s">
        <v>113</v>
      </c>
      <c r="D250" s="204"/>
      <c r="E250" s="199" t="s">
        <v>115</v>
      </c>
      <c r="F250" s="200"/>
      <c r="H250" s="3"/>
      <c r="I250" s="3"/>
      <c r="N250" s="4"/>
      <c r="O250" s="4"/>
      <c r="P250" s="4"/>
      <c r="Q250" s="4"/>
      <c r="R250" s="4"/>
      <c r="S250" s="4"/>
    </row>
    <row r="251" spans="1:19" ht="12.75">
      <c r="A251" s="2"/>
      <c r="B251" s="2" t="s">
        <v>773</v>
      </c>
      <c r="C251" s="2" t="s">
        <v>592</v>
      </c>
      <c r="D251" s="2" t="s">
        <v>1048</v>
      </c>
      <c r="E251" s="2" t="s">
        <v>118</v>
      </c>
      <c r="F251" s="2" t="s">
        <v>125</v>
      </c>
      <c r="H251" s="15"/>
      <c r="I251" s="3"/>
      <c r="O251" s="4"/>
      <c r="P251" s="4"/>
      <c r="Q251" s="4"/>
      <c r="R251" s="4"/>
      <c r="S251" s="4"/>
    </row>
    <row r="252" spans="1:19" ht="12.75">
      <c r="A252" s="2"/>
      <c r="B252" s="2" t="s">
        <v>590</v>
      </c>
      <c r="C252" s="2" t="s">
        <v>116</v>
      </c>
      <c r="D252" s="2" t="s">
        <v>1049</v>
      </c>
      <c r="E252" s="2" t="s">
        <v>650</v>
      </c>
      <c r="F252" s="2" t="s">
        <v>250</v>
      </c>
      <c r="H252" s="15"/>
      <c r="I252" s="3"/>
      <c r="O252" s="4"/>
      <c r="P252" s="4"/>
      <c r="Q252" s="4"/>
      <c r="R252" s="4"/>
      <c r="S252" s="4"/>
    </row>
    <row r="253" spans="1:19" ht="12.75">
      <c r="A253" s="7" t="s">
        <v>1036</v>
      </c>
      <c r="H253" s="15"/>
      <c r="I253" s="3"/>
      <c r="O253" s="4"/>
      <c r="P253" s="4"/>
      <c r="Q253" s="4"/>
      <c r="R253" s="4"/>
      <c r="S253" s="4"/>
    </row>
    <row r="254" spans="1:19" ht="12.75">
      <c r="A254" s="3" t="s">
        <v>312</v>
      </c>
      <c r="B254" s="61">
        <v>293</v>
      </c>
      <c r="C254" s="61">
        <v>198</v>
      </c>
      <c r="D254" s="65">
        <v>120</v>
      </c>
      <c r="E254" s="72">
        <v>221</v>
      </c>
      <c r="F254" s="73">
        <v>102</v>
      </c>
      <c r="H254" s="15"/>
      <c r="I254" s="3"/>
      <c r="O254" s="4"/>
      <c r="P254" s="4"/>
      <c r="Q254" s="4"/>
      <c r="R254" s="4"/>
      <c r="S254" s="4"/>
    </row>
    <row r="255" spans="1:19" ht="12.75">
      <c r="A255" s="3" t="s">
        <v>313</v>
      </c>
      <c r="B255" s="61">
        <v>445</v>
      </c>
      <c r="C255" s="61">
        <v>338</v>
      </c>
      <c r="D255" s="65">
        <v>158</v>
      </c>
      <c r="E255" s="72">
        <v>329</v>
      </c>
      <c r="F255" s="73">
        <v>178</v>
      </c>
      <c r="H255" s="15"/>
      <c r="I255" s="3"/>
      <c r="O255" s="4"/>
      <c r="P255" s="4"/>
      <c r="Q255" s="4"/>
      <c r="R255" s="4"/>
      <c r="S255" s="4"/>
    </row>
    <row r="256" spans="1:19" ht="12.75">
      <c r="A256" s="3" t="s">
        <v>314</v>
      </c>
      <c r="B256" s="61">
        <v>423</v>
      </c>
      <c r="C256" s="61">
        <v>327</v>
      </c>
      <c r="D256" s="65">
        <v>143</v>
      </c>
      <c r="E256" s="72">
        <v>323</v>
      </c>
      <c r="F256" s="73">
        <v>146</v>
      </c>
      <c r="H256" s="15"/>
      <c r="I256" s="3"/>
      <c r="O256" s="4"/>
      <c r="P256" s="4"/>
      <c r="Q256" s="4"/>
      <c r="R256" s="4"/>
      <c r="S256" s="4"/>
    </row>
    <row r="257" spans="1:19" ht="12.75">
      <c r="A257" s="3" t="s">
        <v>315</v>
      </c>
      <c r="B257" s="61">
        <v>510</v>
      </c>
      <c r="C257" s="61">
        <v>359</v>
      </c>
      <c r="D257" s="65">
        <v>209</v>
      </c>
      <c r="E257" s="72">
        <v>395</v>
      </c>
      <c r="F257" s="73">
        <v>183</v>
      </c>
      <c r="H257" s="15"/>
      <c r="I257" s="3"/>
      <c r="O257" s="4"/>
      <c r="P257" s="4"/>
      <c r="Q257" s="4"/>
      <c r="R257" s="4"/>
      <c r="S257" s="4"/>
    </row>
    <row r="258" spans="1:19" ht="12.75">
      <c r="A258" s="3" t="s">
        <v>316</v>
      </c>
      <c r="B258" s="61">
        <v>404</v>
      </c>
      <c r="C258" s="61">
        <v>263</v>
      </c>
      <c r="D258" s="65">
        <v>182</v>
      </c>
      <c r="E258" s="72">
        <v>276</v>
      </c>
      <c r="F258" s="73">
        <v>178</v>
      </c>
      <c r="H258" s="15"/>
      <c r="I258" s="3"/>
      <c r="O258" s="4"/>
      <c r="P258" s="4"/>
      <c r="Q258" s="4"/>
      <c r="R258" s="4"/>
      <c r="S258" s="4"/>
    </row>
    <row r="259" spans="1:19" ht="12.75">
      <c r="A259" s="3" t="s">
        <v>651</v>
      </c>
      <c r="B259" s="62">
        <v>77</v>
      </c>
      <c r="C259" s="62">
        <v>71</v>
      </c>
      <c r="D259" s="66">
        <v>16</v>
      </c>
      <c r="E259" s="74">
        <v>69</v>
      </c>
      <c r="F259" s="75">
        <v>19</v>
      </c>
      <c r="H259" s="15"/>
      <c r="I259" s="3"/>
      <c r="O259" s="4"/>
      <c r="P259" s="4"/>
      <c r="Q259" s="4"/>
      <c r="R259" s="4"/>
      <c r="S259" s="4"/>
    </row>
    <row r="260" spans="1:19" ht="12.75">
      <c r="A260" s="3" t="s">
        <v>652</v>
      </c>
      <c r="B260" s="61">
        <v>356</v>
      </c>
      <c r="C260" s="61">
        <v>262</v>
      </c>
      <c r="D260" s="65">
        <v>131</v>
      </c>
      <c r="E260" s="72">
        <v>278</v>
      </c>
      <c r="F260" s="73">
        <v>118</v>
      </c>
      <c r="H260" s="15"/>
      <c r="I260" s="3"/>
      <c r="O260" s="4"/>
      <c r="P260" s="4"/>
      <c r="Q260" s="4"/>
      <c r="R260" s="4"/>
      <c r="S260" s="4"/>
    </row>
    <row r="261" spans="1:19" ht="12.75">
      <c r="A261" s="3" t="s">
        <v>412</v>
      </c>
      <c r="B261" s="61">
        <v>323</v>
      </c>
      <c r="C261" s="61">
        <v>249</v>
      </c>
      <c r="D261" s="65">
        <v>106</v>
      </c>
      <c r="E261" s="72">
        <v>267</v>
      </c>
      <c r="F261" s="73">
        <v>95</v>
      </c>
      <c r="H261" s="15"/>
      <c r="I261" s="3"/>
      <c r="O261" s="4"/>
      <c r="P261" s="4"/>
      <c r="Q261" s="4"/>
      <c r="R261" s="4"/>
      <c r="S261" s="4"/>
    </row>
    <row r="262" spans="1:19" ht="12.75">
      <c r="A262" s="3" t="s">
        <v>413</v>
      </c>
      <c r="B262" s="61">
        <v>393</v>
      </c>
      <c r="C262" s="61">
        <v>193</v>
      </c>
      <c r="D262" s="65">
        <v>357</v>
      </c>
      <c r="E262" s="72">
        <v>133</v>
      </c>
      <c r="F262" s="73">
        <v>473</v>
      </c>
      <c r="H262" s="15"/>
      <c r="I262" s="3"/>
      <c r="O262" s="4"/>
      <c r="P262" s="4"/>
      <c r="Q262" s="4"/>
      <c r="R262" s="4"/>
      <c r="S262" s="4"/>
    </row>
    <row r="263" spans="1:19" ht="12.75">
      <c r="A263" s="3" t="s">
        <v>414</v>
      </c>
      <c r="B263" s="61">
        <v>128</v>
      </c>
      <c r="C263" s="61">
        <v>108</v>
      </c>
      <c r="D263" s="65">
        <v>34</v>
      </c>
      <c r="E263" s="72">
        <v>108</v>
      </c>
      <c r="F263" s="73">
        <v>37</v>
      </c>
      <c r="G263" s="8"/>
      <c r="H263" s="3"/>
      <c r="I263" s="3"/>
      <c r="O263" s="4"/>
      <c r="P263" s="4"/>
      <c r="Q263" s="4"/>
      <c r="R263" s="4"/>
      <c r="S263" s="4"/>
    </row>
    <row r="264" spans="1:19" ht="12.75">
      <c r="A264" s="3" t="s">
        <v>415</v>
      </c>
      <c r="B264" s="61">
        <v>201</v>
      </c>
      <c r="C264" s="61">
        <v>166</v>
      </c>
      <c r="D264" s="65">
        <v>61</v>
      </c>
      <c r="E264" s="72">
        <v>178</v>
      </c>
      <c r="F264" s="73">
        <v>58</v>
      </c>
      <c r="G264" s="8"/>
      <c r="H264" s="3"/>
      <c r="I264" s="3"/>
      <c r="O264" s="4"/>
      <c r="P264" s="4"/>
      <c r="Q264" s="4"/>
      <c r="R264" s="4"/>
      <c r="S264" s="4"/>
    </row>
    <row r="265" spans="1:19" ht="12.75">
      <c r="A265" s="3" t="s">
        <v>416</v>
      </c>
      <c r="B265" s="61">
        <v>112</v>
      </c>
      <c r="C265" s="61">
        <v>89</v>
      </c>
      <c r="D265" s="65">
        <v>38</v>
      </c>
      <c r="E265" s="45">
        <v>93</v>
      </c>
      <c r="F265" s="76">
        <v>37</v>
      </c>
      <c r="G265" s="8"/>
      <c r="H265" s="3"/>
      <c r="I265" s="3"/>
      <c r="O265" s="4"/>
      <c r="P265" s="4"/>
      <c r="Q265" s="4"/>
      <c r="R265" s="4"/>
      <c r="S265" s="4"/>
    </row>
    <row r="266" spans="1:19" ht="12.75">
      <c r="A266" s="3" t="s">
        <v>417</v>
      </c>
      <c r="B266" s="61">
        <v>94</v>
      </c>
      <c r="C266" s="61">
        <v>69</v>
      </c>
      <c r="D266" s="65">
        <v>32</v>
      </c>
      <c r="E266" s="45">
        <v>69</v>
      </c>
      <c r="F266" s="76">
        <v>34</v>
      </c>
      <c r="G266" s="8"/>
      <c r="H266" s="3"/>
      <c r="I266" s="3"/>
      <c r="O266" s="4"/>
      <c r="P266" s="4"/>
      <c r="Q266" s="4"/>
      <c r="R266" s="4"/>
      <c r="S266" s="4"/>
    </row>
    <row r="267" spans="1:19" ht="12.75">
      <c r="A267" s="3" t="s">
        <v>418</v>
      </c>
      <c r="B267" s="61">
        <v>171</v>
      </c>
      <c r="C267" s="61">
        <v>118</v>
      </c>
      <c r="D267" s="65">
        <v>85</v>
      </c>
      <c r="E267" s="45">
        <v>131</v>
      </c>
      <c r="F267" s="76">
        <v>81</v>
      </c>
      <c r="G267" s="8"/>
      <c r="H267" s="3"/>
      <c r="I267" s="3"/>
      <c r="O267" s="4"/>
      <c r="P267" s="4"/>
      <c r="Q267" s="4"/>
      <c r="R267" s="4"/>
      <c r="S267" s="4"/>
    </row>
    <row r="268" spans="1:19" ht="12.75">
      <c r="A268" s="3" t="s">
        <v>419</v>
      </c>
      <c r="B268" s="61">
        <v>105</v>
      </c>
      <c r="C268" s="67">
        <v>63</v>
      </c>
      <c r="D268" s="68">
        <v>53</v>
      </c>
      <c r="E268" s="45">
        <v>63</v>
      </c>
      <c r="F268" s="76">
        <v>56</v>
      </c>
      <c r="G268" s="8"/>
      <c r="H268" s="3"/>
      <c r="I268" s="3"/>
      <c r="O268" s="4"/>
      <c r="P268" s="4"/>
      <c r="Q268" s="4"/>
      <c r="R268" s="4"/>
      <c r="S268" s="4"/>
    </row>
    <row r="269" spans="1:19" ht="12.75">
      <c r="A269" s="63" t="s">
        <v>5</v>
      </c>
      <c r="B269" s="69">
        <v>2629</v>
      </c>
      <c r="C269" s="69">
        <v>1717</v>
      </c>
      <c r="D269" s="70">
        <v>1502</v>
      </c>
      <c r="E269" s="49">
        <v>1681</v>
      </c>
      <c r="F269" s="77">
        <v>1619</v>
      </c>
      <c r="H269" s="3"/>
      <c r="I269" s="3"/>
      <c r="O269" s="4"/>
      <c r="P269" s="4"/>
      <c r="Q269" s="4"/>
      <c r="R269" s="4"/>
      <c r="S269" s="4"/>
    </row>
    <row r="270" spans="1:19" ht="12.75">
      <c r="A270" s="9" t="s">
        <v>1</v>
      </c>
      <c r="B270" s="10">
        <f>SUM(B233:B269)</f>
        <v>12093</v>
      </c>
      <c r="C270" s="10">
        <f>SUM(C233:C269)</f>
        <v>8102</v>
      </c>
      <c r="D270" s="10">
        <f>SUM(D233:D269)</f>
        <v>5942</v>
      </c>
      <c r="E270" s="10">
        <f>SUM(E233:E269)</f>
        <v>8275</v>
      </c>
      <c r="F270" s="10">
        <f>SUM(F233:F269)</f>
        <v>6177</v>
      </c>
      <c r="G270" s="10"/>
      <c r="H270" s="3"/>
      <c r="I270" s="3"/>
      <c r="N270" s="4"/>
      <c r="O270" s="4"/>
      <c r="P270" s="4"/>
      <c r="Q270" s="4"/>
      <c r="R270" s="4"/>
      <c r="S270" s="4"/>
    </row>
    <row r="271" spans="1:19" ht="12.75">
      <c r="A271" s="9"/>
      <c r="H271" s="3"/>
      <c r="I271" s="3"/>
      <c r="N271" s="4"/>
      <c r="O271" s="4"/>
      <c r="P271" s="4"/>
      <c r="Q271" s="4"/>
      <c r="R271" s="4"/>
      <c r="S271" s="4"/>
    </row>
    <row r="272" spans="1:19" ht="12.75">
      <c r="A272" s="9" t="s">
        <v>15</v>
      </c>
      <c r="B272" s="11">
        <f>B227+B270</f>
        <v>13353</v>
      </c>
      <c r="C272" s="11">
        <f>C227+C270</f>
        <v>9090</v>
      </c>
      <c r="D272" s="11">
        <f>D227+D270</f>
        <v>6308</v>
      </c>
      <c r="E272" s="11">
        <f>E227+E270</f>
        <v>9305</v>
      </c>
      <c r="F272" s="11">
        <f>F227+F270</f>
        <v>6541</v>
      </c>
      <c r="G272" s="11"/>
      <c r="H272" s="3"/>
      <c r="I272" s="3"/>
      <c r="N272" s="4"/>
      <c r="O272" s="4"/>
      <c r="P272" s="4"/>
      <c r="Q272" s="4"/>
      <c r="R272" s="4"/>
      <c r="S272" s="4"/>
    </row>
    <row r="273" spans="1:6" ht="12.75">
      <c r="A273" s="9"/>
      <c r="B273" s="5"/>
      <c r="C273" s="5"/>
      <c r="D273" s="5"/>
      <c r="E273" s="5"/>
      <c r="F273" s="5"/>
    </row>
    <row r="274" spans="1:19" ht="12.75">
      <c r="A274" s="1" t="s">
        <v>677</v>
      </c>
      <c r="B274" s="26" t="s">
        <v>112</v>
      </c>
      <c r="C274" s="25" t="s">
        <v>113</v>
      </c>
      <c r="D274" s="36" t="s">
        <v>115</v>
      </c>
      <c r="H274" s="3"/>
      <c r="I274" s="3"/>
      <c r="O274" s="4"/>
      <c r="P274" s="4"/>
      <c r="Q274" s="4"/>
      <c r="R274" s="4"/>
      <c r="S274" s="4"/>
    </row>
    <row r="275" spans="1:19" ht="12.75">
      <c r="A275" s="5"/>
      <c r="B275" s="2" t="s">
        <v>779</v>
      </c>
      <c r="C275" s="2" t="s">
        <v>782</v>
      </c>
      <c r="D275" s="2" t="s">
        <v>658</v>
      </c>
      <c r="G275" s="3"/>
      <c r="H275" s="3"/>
      <c r="I275" s="3"/>
      <c r="N275" s="4"/>
      <c r="O275" s="4"/>
      <c r="P275" s="4"/>
      <c r="Q275" s="4"/>
      <c r="R275" s="4"/>
      <c r="S275" s="4"/>
    </row>
    <row r="276" spans="1:19" ht="12.75">
      <c r="A276" s="5"/>
      <c r="B276" s="2" t="s">
        <v>780</v>
      </c>
      <c r="C276" s="2" t="s">
        <v>781</v>
      </c>
      <c r="D276" s="2" t="s">
        <v>659</v>
      </c>
      <c r="G276" s="3"/>
      <c r="H276" s="3"/>
      <c r="I276" s="3"/>
      <c r="N276" s="4"/>
      <c r="O276" s="4"/>
      <c r="P276" s="4"/>
      <c r="Q276" s="4"/>
      <c r="R276" s="4"/>
      <c r="S276" s="4"/>
    </row>
    <row r="277" spans="1:19" ht="13.5" thickBot="1">
      <c r="A277" s="7" t="s">
        <v>2</v>
      </c>
      <c r="G277" s="3"/>
      <c r="H277" s="3"/>
      <c r="I277" s="3"/>
      <c r="N277" s="4"/>
      <c r="O277" s="4"/>
      <c r="P277" s="4"/>
      <c r="Q277" s="4"/>
      <c r="R277" s="4"/>
      <c r="S277" s="4"/>
    </row>
    <row r="278" spans="1:19" ht="12.75">
      <c r="A278" s="3" t="s">
        <v>774</v>
      </c>
      <c r="B278" s="60">
        <v>464</v>
      </c>
      <c r="C278" s="60">
        <v>462</v>
      </c>
      <c r="D278" s="56">
        <v>460</v>
      </c>
      <c r="G278" s="3"/>
      <c r="H278" s="3"/>
      <c r="I278" s="3"/>
      <c r="N278" s="4"/>
      <c r="O278" s="4"/>
      <c r="P278" s="4"/>
      <c r="Q278" s="4"/>
      <c r="R278" s="4"/>
      <c r="S278" s="4"/>
    </row>
    <row r="279" spans="1:19" ht="12.75">
      <c r="A279" s="3" t="s">
        <v>775</v>
      </c>
      <c r="B279" s="61">
        <v>284</v>
      </c>
      <c r="C279" s="61">
        <v>277</v>
      </c>
      <c r="D279" s="84">
        <v>277</v>
      </c>
      <c r="G279" s="3"/>
      <c r="H279" s="3"/>
      <c r="I279" s="3"/>
      <c r="N279" s="4"/>
      <c r="O279" s="4"/>
      <c r="P279" s="4"/>
      <c r="Q279" s="4"/>
      <c r="R279" s="4"/>
      <c r="S279" s="4"/>
    </row>
    <row r="280" spans="1:19" ht="12.75">
      <c r="A280" s="3" t="s">
        <v>776</v>
      </c>
      <c r="B280" s="61">
        <v>125</v>
      </c>
      <c r="C280" s="61">
        <v>124</v>
      </c>
      <c r="D280" s="84">
        <v>125</v>
      </c>
      <c r="G280" s="3"/>
      <c r="H280" s="3"/>
      <c r="I280" s="3"/>
      <c r="N280" s="4"/>
      <c r="O280" s="4"/>
      <c r="P280" s="4"/>
      <c r="Q280" s="4"/>
      <c r="R280" s="4"/>
      <c r="S280" s="4"/>
    </row>
    <row r="281" spans="1:19" ht="12.75">
      <c r="A281" s="3" t="s">
        <v>777</v>
      </c>
      <c r="B281" s="61">
        <v>686</v>
      </c>
      <c r="C281" s="61">
        <v>671</v>
      </c>
      <c r="D281" s="84">
        <v>673</v>
      </c>
      <c r="G281" s="3"/>
      <c r="H281" s="3"/>
      <c r="I281" s="3"/>
      <c r="N281" s="4"/>
      <c r="O281" s="4"/>
      <c r="P281" s="4"/>
      <c r="Q281" s="4"/>
      <c r="R281" s="4"/>
      <c r="S281" s="4"/>
    </row>
    <row r="282" spans="1:19" ht="12.75">
      <c r="A282" s="3" t="s">
        <v>778</v>
      </c>
      <c r="B282" s="69">
        <v>410</v>
      </c>
      <c r="C282" s="69">
        <v>405</v>
      </c>
      <c r="D282" s="59">
        <v>401</v>
      </c>
      <c r="G282" s="3"/>
      <c r="H282" s="3"/>
      <c r="I282" s="3"/>
      <c r="N282" s="4"/>
      <c r="O282" s="4"/>
      <c r="P282" s="4"/>
      <c r="Q282" s="4"/>
      <c r="R282" s="4"/>
      <c r="S282" s="4"/>
    </row>
    <row r="283" spans="1:19" ht="12.75">
      <c r="A283" s="9" t="s">
        <v>1</v>
      </c>
      <c r="B283" s="10">
        <f>SUM(B278:B282)</f>
        <v>1969</v>
      </c>
      <c r="C283" s="10">
        <f>SUM(C278:C282)</f>
        <v>1939</v>
      </c>
      <c r="D283" s="10">
        <f>SUM(D278:D282)</f>
        <v>1936</v>
      </c>
      <c r="G283" s="3"/>
      <c r="H283" s="3"/>
      <c r="I283" s="3"/>
      <c r="N283" s="4"/>
      <c r="O283" s="4"/>
      <c r="P283" s="4"/>
      <c r="Q283" s="4"/>
      <c r="R283" s="4"/>
      <c r="S283" s="4"/>
    </row>
    <row r="284" spans="1:20" ht="12.75">
      <c r="A284" s="9"/>
      <c r="B284" s="5"/>
      <c r="C284" s="5"/>
      <c r="D284" s="5"/>
      <c r="E284" s="5"/>
      <c r="F284" s="5"/>
      <c r="T284" s="3"/>
    </row>
    <row r="285" spans="1:19" ht="13.5" thickBot="1">
      <c r="A285" s="7" t="s">
        <v>16</v>
      </c>
      <c r="I285" s="3"/>
      <c r="Q285" s="4"/>
      <c r="R285" s="4"/>
      <c r="S285" s="4"/>
    </row>
    <row r="286" spans="1:19" ht="12.75">
      <c r="A286" s="3" t="s">
        <v>317</v>
      </c>
      <c r="B286" s="60">
        <v>244</v>
      </c>
      <c r="C286" s="60">
        <v>239</v>
      </c>
      <c r="D286" s="56">
        <v>237</v>
      </c>
      <c r="I286" s="3"/>
      <c r="Q286" s="4"/>
      <c r="R286" s="4"/>
      <c r="S286" s="4"/>
    </row>
    <row r="287" spans="1:19" ht="12.75">
      <c r="A287" s="3" t="s">
        <v>318</v>
      </c>
      <c r="B287" s="61">
        <v>264</v>
      </c>
      <c r="C287" s="61">
        <v>257</v>
      </c>
      <c r="D287" s="57">
        <v>265</v>
      </c>
      <c r="I287" s="3"/>
      <c r="Q287" s="4"/>
      <c r="R287" s="4"/>
      <c r="S287" s="4"/>
    </row>
    <row r="288" spans="1:19" ht="12.75">
      <c r="A288" s="3" t="s">
        <v>319</v>
      </c>
      <c r="B288" s="61">
        <v>306</v>
      </c>
      <c r="C288" s="61">
        <v>297</v>
      </c>
      <c r="D288" s="57">
        <v>303</v>
      </c>
      <c r="I288" s="3"/>
      <c r="Q288" s="4"/>
      <c r="R288" s="4"/>
      <c r="S288" s="4"/>
    </row>
    <row r="289" spans="1:19" ht="12.75">
      <c r="A289" s="3" t="s">
        <v>320</v>
      </c>
      <c r="B289" s="61">
        <v>203</v>
      </c>
      <c r="C289" s="61">
        <v>201</v>
      </c>
      <c r="D289" s="57">
        <v>200</v>
      </c>
      <c r="I289" s="3"/>
      <c r="Q289" s="4"/>
      <c r="R289" s="4"/>
      <c r="S289" s="4"/>
    </row>
    <row r="290" spans="1:19" ht="12.75">
      <c r="A290" s="3" t="s">
        <v>321</v>
      </c>
      <c r="B290" s="61">
        <v>265</v>
      </c>
      <c r="C290" s="61">
        <v>263</v>
      </c>
      <c r="D290" s="57">
        <v>265</v>
      </c>
      <c r="I290" s="3"/>
      <c r="Q290" s="4"/>
      <c r="R290" s="4"/>
      <c r="S290" s="4"/>
    </row>
    <row r="291" spans="1:19" ht="12.75">
      <c r="A291" s="3" t="s">
        <v>322</v>
      </c>
      <c r="B291" s="61">
        <v>56</v>
      </c>
      <c r="C291" s="61">
        <v>54</v>
      </c>
      <c r="D291" s="57">
        <v>53</v>
      </c>
      <c r="I291" s="3"/>
      <c r="Q291" s="4"/>
      <c r="R291" s="4"/>
      <c r="S291" s="4"/>
    </row>
    <row r="292" spans="1:19" ht="12.75">
      <c r="A292" s="1" t="s">
        <v>677</v>
      </c>
      <c r="B292" s="26" t="s">
        <v>112</v>
      </c>
      <c r="C292" s="25" t="s">
        <v>113</v>
      </c>
      <c r="D292" s="36" t="s">
        <v>115</v>
      </c>
      <c r="G292" s="3"/>
      <c r="H292" s="3"/>
      <c r="I292" s="3"/>
      <c r="N292" s="4"/>
      <c r="O292" s="4"/>
      <c r="P292" s="4"/>
      <c r="Q292" s="4"/>
      <c r="R292" s="4"/>
      <c r="S292" s="4"/>
    </row>
    <row r="293" spans="1:19" ht="12.75">
      <c r="A293" s="5"/>
      <c r="B293" s="2" t="s">
        <v>779</v>
      </c>
      <c r="C293" s="2" t="s">
        <v>782</v>
      </c>
      <c r="D293" s="2" t="s">
        <v>658</v>
      </c>
      <c r="G293" s="3"/>
      <c r="H293" s="3"/>
      <c r="I293" s="3"/>
      <c r="N293" s="4"/>
      <c r="O293" s="4"/>
      <c r="P293" s="4"/>
      <c r="Q293" s="4"/>
      <c r="R293" s="4"/>
      <c r="S293" s="4"/>
    </row>
    <row r="294" spans="1:19" ht="12.75">
      <c r="A294" s="5"/>
      <c r="B294" s="2" t="s">
        <v>780</v>
      </c>
      <c r="C294" s="2" t="s">
        <v>781</v>
      </c>
      <c r="D294" s="2" t="s">
        <v>659</v>
      </c>
      <c r="G294" s="3"/>
      <c r="H294" s="3"/>
      <c r="I294" s="3"/>
      <c r="N294" s="4"/>
      <c r="O294" s="4"/>
      <c r="P294" s="4"/>
      <c r="Q294" s="4"/>
      <c r="R294" s="4"/>
      <c r="S294" s="4"/>
    </row>
    <row r="295" spans="1:19" ht="12.75">
      <c r="A295" s="7" t="s">
        <v>1043</v>
      </c>
      <c r="G295" s="3"/>
      <c r="H295" s="3"/>
      <c r="I295" s="3"/>
      <c r="N295" s="4"/>
      <c r="O295" s="4"/>
      <c r="P295" s="4"/>
      <c r="Q295" s="4"/>
      <c r="R295" s="4"/>
      <c r="S295" s="4"/>
    </row>
    <row r="296" spans="1:19" ht="12.75">
      <c r="A296" s="3" t="s">
        <v>323</v>
      </c>
      <c r="B296" s="61">
        <v>29</v>
      </c>
      <c r="C296" s="61">
        <v>30</v>
      </c>
      <c r="D296" s="57">
        <v>30</v>
      </c>
      <c r="G296" s="3"/>
      <c r="H296" s="3"/>
      <c r="I296" s="3"/>
      <c r="N296" s="4"/>
      <c r="O296" s="4"/>
      <c r="P296" s="4"/>
      <c r="Q296" s="4"/>
      <c r="R296" s="4"/>
      <c r="S296" s="4"/>
    </row>
    <row r="297" spans="1:19" ht="12.75">
      <c r="A297" s="3" t="s">
        <v>330</v>
      </c>
      <c r="B297" s="61">
        <v>114</v>
      </c>
      <c r="C297" s="61">
        <v>105</v>
      </c>
      <c r="D297" s="57">
        <v>110</v>
      </c>
      <c r="G297" s="3"/>
      <c r="H297" s="3"/>
      <c r="I297" s="3"/>
      <c r="N297" s="4"/>
      <c r="O297" s="4"/>
      <c r="P297" s="4"/>
      <c r="Q297" s="4"/>
      <c r="R297" s="4"/>
      <c r="S297" s="4"/>
    </row>
    <row r="298" spans="1:19" ht="12.75">
      <c r="A298" s="3" t="s">
        <v>324</v>
      </c>
      <c r="B298" s="67">
        <v>303</v>
      </c>
      <c r="C298" s="67">
        <v>295</v>
      </c>
      <c r="D298" s="57">
        <v>297</v>
      </c>
      <c r="G298" s="3"/>
      <c r="H298" s="3"/>
      <c r="I298" s="3"/>
      <c r="N298" s="4"/>
      <c r="O298" s="4"/>
      <c r="P298" s="4"/>
      <c r="Q298" s="4"/>
      <c r="R298" s="4"/>
      <c r="S298" s="4"/>
    </row>
    <row r="299" spans="1:19" ht="12.75">
      <c r="A299" s="3" t="s">
        <v>325</v>
      </c>
      <c r="B299" s="67">
        <v>18</v>
      </c>
      <c r="C299" s="67">
        <v>16</v>
      </c>
      <c r="D299" s="57">
        <v>16</v>
      </c>
      <c r="G299" s="3"/>
      <c r="H299" s="3"/>
      <c r="I299" s="3"/>
      <c r="N299" s="4"/>
      <c r="O299" s="4"/>
      <c r="P299" s="4"/>
      <c r="Q299" s="4"/>
      <c r="R299" s="4"/>
      <c r="S299" s="4"/>
    </row>
    <row r="300" spans="1:19" ht="12.75">
      <c r="A300" s="3" t="s">
        <v>326</v>
      </c>
      <c r="B300" s="67">
        <v>148</v>
      </c>
      <c r="C300" s="67">
        <v>144</v>
      </c>
      <c r="D300" s="57">
        <v>146</v>
      </c>
      <c r="G300" s="3"/>
      <c r="H300" s="3"/>
      <c r="I300" s="3"/>
      <c r="N300" s="4"/>
      <c r="O300" s="4"/>
      <c r="P300" s="4"/>
      <c r="Q300" s="4"/>
      <c r="R300" s="4"/>
      <c r="S300" s="4"/>
    </row>
    <row r="301" spans="1:19" ht="12.75">
      <c r="A301" s="3" t="s">
        <v>327</v>
      </c>
      <c r="B301" s="67">
        <v>158</v>
      </c>
      <c r="C301" s="67">
        <v>155</v>
      </c>
      <c r="D301" s="57">
        <v>155</v>
      </c>
      <c r="G301" s="3"/>
      <c r="H301" s="3"/>
      <c r="I301" s="3"/>
      <c r="N301" s="4"/>
      <c r="O301" s="4"/>
      <c r="P301" s="4"/>
      <c r="Q301" s="4"/>
      <c r="R301" s="4"/>
      <c r="S301" s="4"/>
    </row>
    <row r="302" spans="1:19" ht="12.75">
      <c r="A302" s="3" t="s">
        <v>328</v>
      </c>
      <c r="B302" s="67">
        <v>79</v>
      </c>
      <c r="C302" s="67">
        <v>77</v>
      </c>
      <c r="D302" s="57">
        <v>78</v>
      </c>
      <c r="G302" s="3"/>
      <c r="H302" s="3"/>
      <c r="I302" s="3"/>
      <c r="N302" s="4"/>
      <c r="O302" s="4"/>
      <c r="P302" s="4"/>
      <c r="Q302" s="4"/>
      <c r="R302" s="4"/>
      <c r="S302" s="4"/>
    </row>
    <row r="303" spans="1:19" ht="12.75">
      <c r="A303" s="3" t="s">
        <v>329</v>
      </c>
      <c r="B303" s="78">
        <v>70</v>
      </c>
      <c r="C303" s="67">
        <v>73</v>
      </c>
      <c r="D303" s="57">
        <v>69</v>
      </c>
      <c r="G303" s="3"/>
      <c r="H303" s="3"/>
      <c r="I303" s="3"/>
      <c r="N303" s="4"/>
      <c r="O303" s="4"/>
      <c r="P303" s="4"/>
      <c r="Q303" s="4"/>
      <c r="R303" s="4"/>
      <c r="S303" s="4"/>
    </row>
    <row r="304" spans="1:19" ht="12.75">
      <c r="A304" s="3" t="s">
        <v>5</v>
      </c>
      <c r="B304" s="69">
        <v>355</v>
      </c>
      <c r="C304" s="69">
        <v>332</v>
      </c>
      <c r="D304" s="59">
        <v>340</v>
      </c>
      <c r="G304" s="3"/>
      <c r="H304" s="3"/>
      <c r="I304" s="3"/>
      <c r="N304" s="4"/>
      <c r="O304" s="4"/>
      <c r="P304" s="4"/>
      <c r="Q304" s="4"/>
      <c r="R304" s="4"/>
      <c r="S304" s="4"/>
    </row>
    <row r="305" spans="1:19" ht="12.75">
      <c r="A305" s="9" t="s">
        <v>1</v>
      </c>
      <c r="B305" s="10">
        <f>SUM(B286:B304)</f>
        <v>2612</v>
      </c>
      <c r="C305" s="10">
        <f>SUM(C286:C304)</f>
        <v>2538</v>
      </c>
      <c r="D305" s="10">
        <f>SUM(D286:D304)</f>
        <v>2564</v>
      </c>
      <c r="E305" s="10"/>
      <c r="F305" s="10"/>
      <c r="G305" s="10"/>
      <c r="I305" s="3"/>
      <c r="Q305" s="4"/>
      <c r="R305" s="4"/>
      <c r="S305" s="4"/>
    </row>
    <row r="306" spans="1:19" ht="12.75">
      <c r="A306" s="9"/>
      <c r="B306" s="11"/>
      <c r="C306" s="11"/>
      <c r="D306" s="11"/>
      <c r="E306" s="11"/>
      <c r="F306" s="11"/>
      <c r="G306" s="11"/>
      <c r="I306" s="3"/>
      <c r="Q306" s="4"/>
      <c r="R306" s="4"/>
      <c r="S306" s="4"/>
    </row>
    <row r="307" spans="1:19" ht="13.5" thickBot="1">
      <c r="A307" s="7" t="s">
        <v>18</v>
      </c>
      <c r="I307" s="3"/>
      <c r="Q307" s="4"/>
      <c r="R307" s="4"/>
      <c r="S307" s="4"/>
    </row>
    <row r="308" spans="1:19" ht="12.75">
      <c r="A308" s="3" t="s">
        <v>420</v>
      </c>
      <c r="B308" s="60">
        <v>62</v>
      </c>
      <c r="C308" s="43">
        <v>62</v>
      </c>
      <c r="D308" s="43">
        <v>63</v>
      </c>
      <c r="I308" s="3"/>
      <c r="Q308" s="4"/>
      <c r="R308" s="4"/>
      <c r="S308" s="4"/>
    </row>
    <row r="309" spans="1:19" ht="12.75">
      <c r="A309" s="3" t="s">
        <v>421</v>
      </c>
      <c r="B309" s="61">
        <v>153</v>
      </c>
      <c r="C309" s="72">
        <v>148</v>
      </c>
      <c r="D309" s="72">
        <v>148</v>
      </c>
      <c r="I309" s="3"/>
      <c r="Q309" s="4"/>
      <c r="R309" s="4"/>
      <c r="S309" s="4"/>
    </row>
    <row r="310" spans="1:19" ht="12.75">
      <c r="A310" s="3" t="s">
        <v>422</v>
      </c>
      <c r="B310" s="61">
        <v>213</v>
      </c>
      <c r="C310" s="72">
        <v>194</v>
      </c>
      <c r="D310" s="72">
        <v>209</v>
      </c>
      <c r="I310" s="3"/>
      <c r="Q310" s="4"/>
      <c r="R310" s="4"/>
      <c r="S310" s="4"/>
    </row>
    <row r="311" spans="1:19" ht="12.75">
      <c r="A311" s="3" t="s">
        <v>423</v>
      </c>
      <c r="B311" s="61">
        <v>195</v>
      </c>
      <c r="C311" s="72">
        <v>173</v>
      </c>
      <c r="D311" s="72">
        <v>184</v>
      </c>
      <c r="I311" s="3"/>
      <c r="Q311" s="4"/>
      <c r="R311" s="4"/>
      <c r="S311" s="4"/>
    </row>
    <row r="312" spans="1:19" ht="12.75">
      <c r="A312" s="3" t="s">
        <v>424</v>
      </c>
      <c r="B312" s="61">
        <v>101</v>
      </c>
      <c r="C312" s="72">
        <v>99</v>
      </c>
      <c r="D312" s="72">
        <v>100</v>
      </c>
      <c r="I312" s="3"/>
      <c r="Q312" s="4"/>
      <c r="R312" s="4"/>
      <c r="S312" s="4"/>
    </row>
    <row r="313" spans="1:19" ht="12.75">
      <c r="A313" s="3" t="s">
        <v>425</v>
      </c>
      <c r="B313" s="61">
        <v>86</v>
      </c>
      <c r="C313" s="72">
        <v>78</v>
      </c>
      <c r="D313" s="72">
        <v>81</v>
      </c>
      <c r="I313" s="3"/>
      <c r="Q313" s="4"/>
      <c r="R313" s="4"/>
      <c r="S313" s="4"/>
    </row>
    <row r="314" spans="1:19" ht="12.75">
      <c r="A314" s="3" t="s">
        <v>426</v>
      </c>
      <c r="B314" s="61">
        <v>134</v>
      </c>
      <c r="C314" s="72">
        <v>126</v>
      </c>
      <c r="D314" s="72">
        <v>130</v>
      </c>
      <c r="I314" s="3"/>
      <c r="Q314" s="4"/>
      <c r="R314" s="4"/>
      <c r="S314" s="4"/>
    </row>
    <row r="315" spans="1:19" ht="12.75">
      <c r="A315" s="3" t="s">
        <v>427</v>
      </c>
      <c r="B315" s="61">
        <v>115</v>
      </c>
      <c r="C315" s="72">
        <v>101</v>
      </c>
      <c r="D315" s="72">
        <v>116</v>
      </c>
      <c r="I315" s="3"/>
      <c r="Q315" s="4"/>
      <c r="R315" s="4"/>
      <c r="S315" s="4"/>
    </row>
    <row r="316" spans="1:19" ht="12.75">
      <c r="A316" s="3" t="s">
        <v>428</v>
      </c>
      <c r="B316" s="61">
        <v>128</v>
      </c>
      <c r="C316" s="72">
        <v>129</v>
      </c>
      <c r="D316" s="72">
        <v>128</v>
      </c>
      <c r="I316" s="3"/>
      <c r="Q316" s="4"/>
      <c r="R316" s="4"/>
      <c r="S316" s="4"/>
    </row>
    <row r="317" spans="1:19" ht="12.75">
      <c r="A317" s="3" t="s">
        <v>429</v>
      </c>
      <c r="B317" s="61">
        <v>232</v>
      </c>
      <c r="C317" s="72">
        <v>215</v>
      </c>
      <c r="D317" s="72">
        <v>221</v>
      </c>
      <c r="I317" s="3"/>
      <c r="Q317" s="4"/>
      <c r="R317" s="4"/>
      <c r="S317" s="4"/>
    </row>
    <row r="318" spans="1:19" ht="12.75">
      <c r="A318" s="3" t="s">
        <v>430</v>
      </c>
      <c r="B318" s="61">
        <v>188</v>
      </c>
      <c r="C318" s="72">
        <v>172</v>
      </c>
      <c r="D318" s="72">
        <v>179</v>
      </c>
      <c r="I318" s="3"/>
      <c r="Q318" s="4"/>
      <c r="R318" s="4"/>
      <c r="S318" s="4"/>
    </row>
    <row r="319" spans="1:19" ht="12.75">
      <c r="A319" s="3" t="s">
        <v>431</v>
      </c>
      <c r="B319" s="61">
        <v>195</v>
      </c>
      <c r="C319" s="72">
        <v>175</v>
      </c>
      <c r="D319" s="72">
        <v>180</v>
      </c>
      <c r="I319" s="3"/>
      <c r="Q319" s="4"/>
      <c r="R319" s="4"/>
      <c r="S319" s="4"/>
    </row>
    <row r="320" spans="1:19" ht="12.75">
      <c r="A320" s="3" t="s">
        <v>432</v>
      </c>
      <c r="B320" s="61">
        <v>311</v>
      </c>
      <c r="C320" s="72">
        <v>271</v>
      </c>
      <c r="D320" s="72">
        <v>295</v>
      </c>
      <c r="I320" s="3"/>
      <c r="Q320" s="4"/>
      <c r="R320" s="4"/>
      <c r="S320" s="4"/>
    </row>
    <row r="321" spans="1:19" ht="12.75">
      <c r="A321" s="3" t="s">
        <v>433</v>
      </c>
      <c r="B321" s="61">
        <v>376</v>
      </c>
      <c r="C321" s="72">
        <v>335</v>
      </c>
      <c r="D321" s="72">
        <v>356</v>
      </c>
      <c r="I321" s="3"/>
      <c r="Q321" s="4"/>
      <c r="R321" s="4"/>
      <c r="S321" s="4"/>
    </row>
    <row r="322" spans="1:19" ht="12.75">
      <c r="A322" s="3" t="s">
        <v>434</v>
      </c>
      <c r="B322" s="61">
        <v>101</v>
      </c>
      <c r="C322" s="72">
        <v>95</v>
      </c>
      <c r="D322" s="72">
        <v>94</v>
      </c>
      <c r="I322" s="3"/>
      <c r="Q322" s="4"/>
      <c r="R322" s="4"/>
      <c r="S322" s="4"/>
    </row>
    <row r="323" spans="1:19" ht="12.75">
      <c r="A323" s="3" t="s">
        <v>435</v>
      </c>
      <c r="B323" s="61">
        <v>12</v>
      </c>
      <c r="C323" s="72">
        <v>13</v>
      </c>
      <c r="D323" s="72">
        <v>12</v>
      </c>
      <c r="I323" s="3"/>
      <c r="Q323" s="4"/>
      <c r="R323" s="4"/>
      <c r="S323" s="4"/>
    </row>
    <row r="324" spans="1:19" ht="12.75">
      <c r="A324" s="3" t="s">
        <v>436</v>
      </c>
      <c r="B324" s="61">
        <v>481</v>
      </c>
      <c r="C324" s="72">
        <v>454</v>
      </c>
      <c r="D324" s="72">
        <v>469</v>
      </c>
      <c r="I324" s="3"/>
      <c r="Q324" s="4"/>
      <c r="R324" s="4"/>
      <c r="S324" s="4"/>
    </row>
    <row r="325" spans="1:19" ht="12.75">
      <c r="A325" s="3" t="s">
        <v>437</v>
      </c>
      <c r="B325" s="61">
        <v>103</v>
      </c>
      <c r="C325" s="72">
        <v>94</v>
      </c>
      <c r="D325" s="72">
        <v>97</v>
      </c>
      <c r="I325" s="3"/>
      <c r="Q325" s="4"/>
      <c r="R325" s="4"/>
      <c r="S325" s="4"/>
    </row>
    <row r="326" spans="1:19" ht="12.75">
      <c r="A326" s="3" t="s">
        <v>438</v>
      </c>
      <c r="B326" s="61">
        <v>549</v>
      </c>
      <c r="C326" s="72">
        <v>504</v>
      </c>
      <c r="D326" s="72">
        <v>533</v>
      </c>
      <c r="I326" s="3"/>
      <c r="Q326" s="4"/>
      <c r="R326" s="4"/>
      <c r="S326" s="4"/>
    </row>
    <row r="327" spans="1:19" ht="12.75">
      <c r="A327" s="3" t="s">
        <v>439</v>
      </c>
      <c r="B327" s="61">
        <v>53</v>
      </c>
      <c r="C327" s="72">
        <v>50</v>
      </c>
      <c r="D327" s="72">
        <v>50</v>
      </c>
      <c r="I327" s="3"/>
      <c r="Q327" s="4"/>
      <c r="R327" s="4"/>
      <c r="S327" s="4"/>
    </row>
    <row r="328" spans="1:19" ht="12.75">
      <c r="A328" s="3" t="s">
        <v>440</v>
      </c>
      <c r="B328" s="61">
        <v>186</v>
      </c>
      <c r="C328" s="72">
        <v>188</v>
      </c>
      <c r="D328" s="72">
        <v>189</v>
      </c>
      <c r="I328" s="3"/>
      <c r="Q328" s="4"/>
      <c r="R328" s="4"/>
      <c r="S328" s="4"/>
    </row>
    <row r="329" spans="1:19" ht="12.75">
      <c r="A329" s="3" t="s">
        <v>441</v>
      </c>
      <c r="B329" s="61">
        <v>228</v>
      </c>
      <c r="C329" s="72">
        <v>210</v>
      </c>
      <c r="D329" s="72">
        <v>219</v>
      </c>
      <c r="I329" s="3"/>
      <c r="Q329" s="4"/>
      <c r="R329" s="4"/>
      <c r="S329" s="4"/>
    </row>
    <row r="330" spans="1:19" ht="12.75">
      <c r="A330" s="3" t="s">
        <v>442</v>
      </c>
      <c r="B330" s="61">
        <v>63</v>
      </c>
      <c r="C330" s="72">
        <v>68</v>
      </c>
      <c r="D330" s="72">
        <v>63</v>
      </c>
      <c r="I330" s="3"/>
      <c r="Q330" s="4"/>
      <c r="R330" s="4"/>
      <c r="S330" s="4"/>
    </row>
    <row r="331" spans="1:19" ht="12.75">
      <c r="A331" s="3" t="s">
        <v>656</v>
      </c>
      <c r="B331" s="67">
        <v>170</v>
      </c>
      <c r="C331" s="45">
        <v>157</v>
      </c>
      <c r="D331" s="45">
        <v>164</v>
      </c>
      <c r="I331" s="3"/>
      <c r="Q331" s="4"/>
      <c r="R331" s="4"/>
      <c r="S331" s="4"/>
    </row>
    <row r="332" spans="1:19" ht="12.75">
      <c r="A332" s="1" t="s">
        <v>677</v>
      </c>
      <c r="B332" s="26" t="s">
        <v>112</v>
      </c>
      <c r="C332" s="25" t="s">
        <v>113</v>
      </c>
      <c r="D332" s="26" t="s">
        <v>115</v>
      </c>
      <c r="G332" s="3"/>
      <c r="H332" s="3"/>
      <c r="I332" s="3"/>
      <c r="N332" s="4"/>
      <c r="O332" s="4"/>
      <c r="P332" s="4"/>
      <c r="Q332" s="4"/>
      <c r="R332" s="4"/>
      <c r="S332" s="4"/>
    </row>
    <row r="333" spans="1:19" ht="12.75">
      <c r="A333" s="5"/>
      <c r="B333" s="2" t="s">
        <v>779</v>
      </c>
      <c r="C333" s="2" t="s">
        <v>782</v>
      </c>
      <c r="D333" s="2" t="s">
        <v>658</v>
      </c>
      <c r="G333" s="3"/>
      <c r="H333" s="3"/>
      <c r="I333" s="3"/>
      <c r="N333" s="4"/>
      <c r="O333" s="4"/>
      <c r="P333" s="4"/>
      <c r="Q333" s="4"/>
      <c r="R333" s="4"/>
      <c r="S333" s="4"/>
    </row>
    <row r="334" spans="1:19" ht="12.75">
      <c r="A334" s="5"/>
      <c r="B334" s="2" t="s">
        <v>780</v>
      </c>
      <c r="C334" s="2" t="s">
        <v>781</v>
      </c>
      <c r="D334" s="2" t="s">
        <v>659</v>
      </c>
      <c r="G334" s="3"/>
      <c r="H334" s="3"/>
      <c r="I334" s="3"/>
      <c r="N334" s="4"/>
      <c r="O334" s="4"/>
      <c r="P334" s="4"/>
      <c r="Q334" s="4"/>
      <c r="R334" s="4"/>
      <c r="S334" s="4"/>
    </row>
    <row r="335" spans="1:19" ht="12.75">
      <c r="A335" s="7" t="s">
        <v>1042</v>
      </c>
      <c r="G335" s="3"/>
      <c r="H335" s="3"/>
      <c r="I335" s="3"/>
      <c r="N335" s="4"/>
      <c r="O335" s="4"/>
      <c r="P335" s="4"/>
      <c r="Q335" s="4"/>
      <c r="R335" s="4"/>
      <c r="S335" s="4"/>
    </row>
    <row r="336" spans="1:19" ht="12.75">
      <c r="A336" s="3" t="s">
        <v>443</v>
      </c>
      <c r="B336" s="67">
        <v>167</v>
      </c>
      <c r="C336" s="45">
        <v>161</v>
      </c>
      <c r="D336" s="45">
        <v>167</v>
      </c>
      <c r="G336" s="3"/>
      <c r="H336" s="3"/>
      <c r="I336" s="3"/>
      <c r="N336" s="4"/>
      <c r="O336" s="4"/>
      <c r="P336" s="4"/>
      <c r="Q336" s="4"/>
      <c r="R336" s="4"/>
      <c r="S336" s="4"/>
    </row>
    <row r="337" spans="1:19" ht="12.75">
      <c r="A337" s="3" t="s">
        <v>444</v>
      </c>
      <c r="B337" s="67">
        <v>105</v>
      </c>
      <c r="C337" s="45">
        <v>107</v>
      </c>
      <c r="D337" s="45">
        <v>103</v>
      </c>
      <c r="G337" s="3"/>
      <c r="H337" s="3"/>
      <c r="I337" s="3"/>
      <c r="N337" s="4"/>
      <c r="O337" s="4"/>
      <c r="P337" s="4"/>
      <c r="Q337" s="4"/>
      <c r="R337" s="4"/>
      <c r="S337" s="4"/>
    </row>
    <row r="338" spans="1:19" ht="12.75">
      <c r="A338" s="3" t="s">
        <v>445</v>
      </c>
      <c r="B338" s="67">
        <v>47</v>
      </c>
      <c r="C338" s="45">
        <v>44</v>
      </c>
      <c r="D338" s="45">
        <v>39</v>
      </c>
      <c r="G338" s="3"/>
      <c r="H338" s="3"/>
      <c r="I338" s="3"/>
      <c r="N338" s="4"/>
      <c r="O338" s="4"/>
      <c r="P338" s="4"/>
      <c r="Q338" s="4"/>
      <c r="R338" s="4"/>
      <c r="S338" s="4"/>
    </row>
    <row r="339" spans="1:19" ht="12.75">
      <c r="A339" s="3" t="s">
        <v>657</v>
      </c>
      <c r="B339" s="69">
        <v>1311</v>
      </c>
      <c r="C339" s="49">
        <v>1182</v>
      </c>
      <c r="D339" s="49">
        <v>1211</v>
      </c>
      <c r="G339" s="3"/>
      <c r="H339" s="3"/>
      <c r="I339" s="3"/>
      <c r="N339" s="4"/>
      <c r="O339" s="4"/>
      <c r="P339" s="4"/>
      <c r="Q339" s="4"/>
      <c r="R339" s="4"/>
      <c r="S339" s="4"/>
    </row>
    <row r="340" spans="1:13" s="16" customFormat="1" ht="12.75">
      <c r="A340" s="9" t="s">
        <v>1</v>
      </c>
      <c r="B340" s="11">
        <f>SUM(B308:B339)</f>
        <v>6065</v>
      </c>
      <c r="C340" s="11">
        <f>SUM(C308:C339)</f>
        <v>5605</v>
      </c>
      <c r="D340" s="11">
        <f>SUM(D308:D339)</f>
        <v>5800</v>
      </c>
      <c r="E340" s="11"/>
      <c r="F340" s="5"/>
      <c r="G340" s="9"/>
      <c r="H340" s="9"/>
      <c r="I340" s="9"/>
      <c r="J340" s="9"/>
      <c r="K340" s="9"/>
      <c r="L340" s="9"/>
      <c r="M340" s="9"/>
    </row>
    <row r="341" spans="1:20" ht="12.75">
      <c r="A341" s="9"/>
      <c r="B341" s="5"/>
      <c r="C341" s="5"/>
      <c r="D341" s="5"/>
      <c r="E341" s="5"/>
      <c r="F341" s="5"/>
      <c r="G341" s="5"/>
      <c r="T341" s="3"/>
    </row>
    <row r="342" spans="1:19" ht="13.5" thickBot="1">
      <c r="A342" s="7" t="s">
        <v>9</v>
      </c>
      <c r="I342" s="3"/>
      <c r="Q342" s="4"/>
      <c r="R342" s="4"/>
      <c r="S342" s="4"/>
    </row>
    <row r="343" spans="1:19" ht="12.75">
      <c r="A343" s="3" t="s">
        <v>783</v>
      </c>
      <c r="B343" s="43">
        <v>82</v>
      </c>
      <c r="C343" s="43">
        <v>81</v>
      </c>
      <c r="D343" s="43">
        <v>82</v>
      </c>
      <c r="I343" s="3"/>
      <c r="Q343" s="4"/>
      <c r="R343" s="4"/>
      <c r="S343" s="4"/>
    </row>
    <row r="344" spans="1:19" ht="12.75">
      <c r="A344" s="3" t="s">
        <v>660</v>
      </c>
      <c r="B344" s="72">
        <v>172</v>
      </c>
      <c r="C344" s="72">
        <v>169</v>
      </c>
      <c r="D344" s="45">
        <v>174</v>
      </c>
      <c r="I344" s="3"/>
      <c r="Q344" s="4"/>
      <c r="R344" s="4"/>
      <c r="S344" s="4"/>
    </row>
    <row r="345" spans="1:19" ht="12.75">
      <c r="A345" s="3" t="s">
        <v>661</v>
      </c>
      <c r="B345" s="72">
        <v>271</v>
      </c>
      <c r="C345" s="72">
        <v>254</v>
      </c>
      <c r="D345" s="45">
        <v>260</v>
      </c>
      <c r="I345" s="3"/>
      <c r="Q345" s="4"/>
      <c r="R345" s="4"/>
      <c r="S345" s="4"/>
    </row>
    <row r="346" spans="1:19" ht="12.75">
      <c r="A346" s="3" t="s">
        <v>662</v>
      </c>
      <c r="B346" s="72">
        <v>150</v>
      </c>
      <c r="C346" s="72">
        <v>141</v>
      </c>
      <c r="D346" s="45">
        <v>144</v>
      </c>
      <c r="I346" s="3"/>
      <c r="Q346" s="4"/>
      <c r="R346" s="4"/>
      <c r="S346" s="4"/>
    </row>
    <row r="347" spans="1:19" ht="12.75">
      <c r="A347" s="3" t="s">
        <v>663</v>
      </c>
      <c r="B347" s="72">
        <v>441</v>
      </c>
      <c r="C347" s="72">
        <v>437</v>
      </c>
      <c r="D347" s="45">
        <v>431</v>
      </c>
      <c r="I347" s="3"/>
      <c r="Q347" s="4"/>
      <c r="R347" s="4"/>
      <c r="S347" s="4"/>
    </row>
    <row r="348" spans="1:19" ht="12.75">
      <c r="A348" s="3" t="s">
        <v>664</v>
      </c>
      <c r="B348" s="72">
        <v>582</v>
      </c>
      <c r="C348" s="72">
        <v>573</v>
      </c>
      <c r="D348" s="45">
        <v>571</v>
      </c>
      <c r="I348" s="3"/>
      <c r="Q348" s="4"/>
      <c r="R348" s="4"/>
      <c r="S348" s="4"/>
    </row>
    <row r="349" spans="1:19" ht="12.75">
      <c r="A349" s="3" t="s">
        <v>665</v>
      </c>
      <c r="B349" s="72">
        <v>36</v>
      </c>
      <c r="C349" s="72">
        <v>36</v>
      </c>
      <c r="D349" s="45">
        <v>36</v>
      </c>
      <c r="I349" s="3"/>
      <c r="Q349" s="4"/>
      <c r="R349" s="4"/>
      <c r="S349" s="4"/>
    </row>
    <row r="350" spans="1:19" ht="12.75">
      <c r="A350" s="3" t="s">
        <v>666</v>
      </c>
      <c r="B350" s="72">
        <v>156</v>
      </c>
      <c r="C350" s="72">
        <v>156</v>
      </c>
      <c r="D350" s="45">
        <v>155</v>
      </c>
      <c r="I350" s="3"/>
      <c r="Q350" s="4"/>
      <c r="R350" s="4"/>
      <c r="S350" s="4"/>
    </row>
    <row r="351" spans="1:19" ht="12.75">
      <c r="A351" s="3" t="s">
        <v>667</v>
      </c>
      <c r="B351" s="45">
        <v>467</v>
      </c>
      <c r="C351" s="45">
        <v>468</v>
      </c>
      <c r="D351" s="45">
        <v>464</v>
      </c>
      <c r="I351" s="3"/>
      <c r="Q351" s="4"/>
      <c r="R351" s="4"/>
      <c r="S351" s="4"/>
    </row>
    <row r="352" spans="1:19" ht="12.75">
      <c r="A352" s="3" t="s">
        <v>784</v>
      </c>
      <c r="B352" s="45">
        <v>407</v>
      </c>
      <c r="C352" s="45">
        <v>403</v>
      </c>
      <c r="D352" s="45">
        <v>404</v>
      </c>
      <c r="I352" s="3"/>
      <c r="Q352" s="4"/>
      <c r="R352" s="4"/>
      <c r="S352" s="4"/>
    </row>
    <row r="353" spans="1:19" ht="12.75">
      <c r="A353" s="3" t="s">
        <v>668</v>
      </c>
      <c r="B353" s="45">
        <v>63</v>
      </c>
      <c r="C353" s="45">
        <v>62</v>
      </c>
      <c r="D353" s="45">
        <v>63</v>
      </c>
      <c r="I353" s="3"/>
      <c r="Q353" s="4"/>
      <c r="R353" s="4"/>
      <c r="S353" s="4"/>
    </row>
    <row r="354" spans="1:19" ht="12.75">
      <c r="A354" s="3" t="s">
        <v>669</v>
      </c>
      <c r="B354" s="45">
        <v>39</v>
      </c>
      <c r="C354" s="45">
        <v>37</v>
      </c>
      <c r="D354" s="45">
        <v>37</v>
      </c>
      <c r="I354" s="3"/>
      <c r="Q354" s="4"/>
      <c r="R354" s="4"/>
      <c r="S354" s="4"/>
    </row>
    <row r="355" spans="1:19" ht="12.75">
      <c r="A355" s="3" t="s">
        <v>670</v>
      </c>
      <c r="B355" s="47">
        <v>16</v>
      </c>
      <c r="C355" s="45">
        <v>16</v>
      </c>
      <c r="D355" s="45">
        <v>16</v>
      </c>
      <c r="I355" s="3"/>
      <c r="Q355" s="4"/>
      <c r="R355" s="4"/>
      <c r="S355" s="4"/>
    </row>
    <row r="356" spans="1:19" ht="12.75">
      <c r="A356" s="3" t="s">
        <v>5</v>
      </c>
      <c r="B356" s="49">
        <v>408</v>
      </c>
      <c r="C356" s="49">
        <v>403</v>
      </c>
      <c r="D356" s="49">
        <v>402</v>
      </c>
      <c r="I356" s="3"/>
      <c r="Q356" s="4"/>
      <c r="R356" s="4"/>
      <c r="S356" s="4"/>
    </row>
    <row r="357" spans="1:16" s="16" customFormat="1" ht="12.75">
      <c r="A357" s="9" t="s">
        <v>1</v>
      </c>
      <c r="B357" s="11">
        <f>SUM(B343:B356)</f>
        <v>3290</v>
      </c>
      <c r="C357" s="11">
        <f>SUM(C343:C356)</f>
        <v>3236</v>
      </c>
      <c r="D357" s="11">
        <f>SUM(D343:D356)</f>
        <v>3239</v>
      </c>
      <c r="E357" s="11"/>
      <c r="F357" s="11"/>
      <c r="G357" s="11"/>
      <c r="H357" s="5"/>
      <c r="I357" s="9"/>
      <c r="J357" s="9"/>
      <c r="K357" s="9"/>
      <c r="L357" s="9"/>
      <c r="M357" s="9"/>
      <c r="N357" s="9"/>
      <c r="O357" s="9"/>
      <c r="P357" s="9"/>
    </row>
    <row r="358" spans="1:19" ht="12.75">
      <c r="A358" s="9"/>
      <c r="Q358" s="4"/>
      <c r="R358" s="4"/>
      <c r="S358" s="4"/>
    </row>
    <row r="359" spans="1:19" ht="12.75">
      <c r="A359" s="9" t="s">
        <v>19</v>
      </c>
      <c r="B359" s="11">
        <f>B283+B305+B340+B357</f>
        <v>13936</v>
      </c>
      <c r="C359" s="11">
        <f>C283+C305+C340+C357</f>
        <v>13318</v>
      </c>
      <c r="D359" s="11">
        <f>D283+D305+D340+D357</f>
        <v>13539</v>
      </c>
      <c r="E359" s="11"/>
      <c r="F359" s="11"/>
      <c r="G359" s="11"/>
      <c r="H359" s="11"/>
      <c r="Q359" s="4"/>
      <c r="R359" s="4"/>
      <c r="S359" s="4"/>
    </row>
    <row r="360" spans="1:6" ht="12.75">
      <c r="A360" s="9"/>
      <c r="B360" s="5"/>
      <c r="C360" s="5"/>
      <c r="D360" s="5"/>
      <c r="E360" s="5"/>
      <c r="F360" s="5"/>
    </row>
    <row r="361" spans="1:19" ht="12.75">
      <c r="A361" s="1" t="s">
        <v>678</v>
      </c>
      <c r="B361" s="199" t="s">
        <v>112</v>
      </c>
      <c r="C361" s="201"/>
      <c r="D361" s="200"/>
      <c r="E361" s="199" t="s">
        <v>113</v>
      </c>
      <c r="F361" s="200"/>
      <c r="G361" s="118" t="s">
        <v>115</v>
      </c>
      <c r="H361" s="3"/>
      <c r="I361" s="3"/>
      <c r="N361" s="4"/>
      <c r="O361" s="4"/>
      <c r="P361" s="4"/>
      <c r="Q361" s="4"/>
      <c r="R361" s="4"/>
      <c r="S361" s="4"/>
    </row>
    <row r="362" spans="1:19" ht="12.75">
      <c r="A362" s="5"/>
      <c r="B362" s="2" t="s">
        <v>1050</v>
      </c>
      <c r="C362" s="2" t="s">
        <v>1061</v>
      </c>
      <c r="D362" s="2" t="s">
        <v>593</v>
      </c>
      <c r="E362" s="2" t="s">
        <v>594</v>
      </c>
      <c r="F362" s="2" t="s">
        <v>787</v>
      </c>
      <c r="G362" s="2" t="s">
        <v>785</v>
      </c>
      <c r="I362" s="3"/>
      <c r="O362" s="4"/>
      <c r="P362" s="4"/>
      <c r="Q362" s="4"/>
      <c r="R362" s="4"/>
      <c r="S362" s="4"/>
    </row>
    <row r="363" spans="1:19" ht="12.75">
      <c r="A363" s="5"/>
      <c r="B363" s="2" t="s">
        <v>1051</v>
      </c>
      <c r="C363" s="2" t="s">
        <v>1060</v>
      </c>
      <c r="D363" s="2" t="s">
        <v>251</v>
      </c>
      <c r="E363" s="2" t="s">
        <v>595</v>
      </c>
      <c r="F363" s="2" t="s">
        <v>1052</v>
      </c>
      <c r="G363" s="2" t="s">
        <v>786</v>
      </c>
      <c r="I363" s="3"/>
      <c r="O363" s="4"/>
      <c r="P363" s="4"/>
      <c r="Q363" s="4"/>
      <c r="R363" s="4"/>
      <c r="S363" s="4"/>
    </row>
    <row r="364" spans="1:19" ht="13.5" thickBot="1">
      <c r="A364" s="7" t="s">
        <v>21</v>
      </c>
      <c r="I364" s="3"/>
      <c r="O364" s="4"/>
      <c r="P364" s="4"/>
      <c r="Q364" s="4"/>
      <c r="R364" s="4"/>
      <c r="S364" s="4"/>
    </row>
    <row r="365" spans="1:19" ht="12.75">
      <c r="A365" s="3" t="s">
        <v>154</v>
      </c>
      <c r="B365" s="43">
        <v>51</v>
      </c>
      <c r="C365" s="53">
        <v>147</v>
      </c>
      <c r="D365" s="53">
        <v>621</v>
      </c>
      <c r="E365" s="43">
        <v>642</v>
      </c>
      <c r="F365" s="71">
        <v>205</v>
      </c>
      <c r="G365" s="56">
        <v>729</v>
      </c>
      <c r="I365" s="3"/>
      <c r="O365" s="4"/>
      <c r="P365" s="4"/>
      <c r="Q365" s="4"/>
      <c r="R365" s="4"/>
      <c r="S365" s="4"/>
    </row>
    <row r="366" spans="1:19" ht="12.75">
      <c r="A366" s="3" t="s">
        <v>155</v>
      </c>
      <c r="B366" s="45">
        <v>45</v>
      </c>
      <c r="C366" s="54">
        <v>100</v>
      </c>
      <c r="D366" s="54">
        <v>475</v>
      </c>
      <c r="E366" s="45">
        <v>503</v>
      </c>
      <c r="F366" s="76">
        <v>137</v>
      </c>
      <c r="G366" s="57">
        <v>565</v>
      </c>
      <c r="I366" s="3"/>
      <c r="O366" s="4"/>
      <c r="P366" s="4"/>
      <c r="Q366" s="4"/>
      <c r="R366" s="4"/>
      <c r="S366" s="4"/>
    </row>
    <row r="367" spans="1:19" ht="12.75">
      <c r="A367" s="3" t="s">
        <v>156</v>
      </c>
      <c r="B367" s="45">
        <v>32</v>
      </c>
      <c r="C367" s="54">
        <v>65</v>
      </c>
      <c r="D367" s="54">
        <v>237</v>
      </c>
      <c r="E367" s="45">
        <v>243</v>
      </c>
      <c r="F367" s="76">
        <v>113</v>
      </c>
      <c r="G367" s="57">
        <v>285</v>
      </c>
      <c r="I367" s="3"/>
      <c r="O367" s="4"/>
      <c r="P367" s="4"/>
      <c r="Q367" s="4"/>
      <c r="R367" s="4"/>
      <c r="S367" s="4"/>
    </row>
    <row r="368" spans="1:19" ht="12.75">
      <c r="A368" s="3" t="s">
        <v>157</v>
      </c>
      <c r="B368" s="45">
        <v>10</v>
      </c>
      <c r="C368" s="54">
        <v>8</v>
      </c>
      <c r="D368" s="54">
        <v>66</v>
      </c>
      <c r="E368" s="45">
        <v>70</v>
      </c>
      <c r="F368" s="76">
        <v>23</v>
      </c>
      <c r="G368" s="57">
        <v>77</v>
      </c>
      <c r="I368" s="3"/>
      <c r="O368" s="4"/>
      <c r="P368" s="4"/>
      <c r="Q368" s="4"/>
      <c r="R368" s="4"/>
      <c r="S368" s="4"/>
    </row>
    <row r="369" spans="1:19" ht="12.75">
      <c r="A369" s="3" t="s">
        <v>158</v>
      </c>
      <c r="B369" s="45">
        <v>44</v>
      </c>
      <c r="C369" s="54">
        <v>133</v>
      </c>
      <c r="D369" s="54">
        <v>435</v>
      </c>
      <c r="E369" s="45">
        <v>468</v>
      </c>
      <c r="F369" s="76">
        <v>177</v>
      </c>
      <c r="G369" s="57">
        <v>556</v>
      </c>
      <c r="I369" s="3"/>
      <c r="O369" s="4"/>
      <c r="P369" s="4"/>
      <c r="Q369" s="4"/>
      <c r="R369" s="4"/>
      <c r="S369" s="4"/>
    </row>
    <row r="370" spans="1:19" ht="12.75">
      <c r="A370" s="3" t="s">
        <v>159</v>
      </c>
      <c r="B370" s="47">
        <v>8</v>
      </c>
      <c r="C370" s="79">
        <v>14</v>
      </c>
      <c r="D370" s="79">
        <v>91</v>
      </c>
      <c r="E370" s="47">
        <v>96</v>
      </c>
      <c r="F370" s="80">
        <v>26</v>
      </c>
      <c r="G370" s="57">
        <v>98</v>
      </c>
      <c r="I370" s="3"/>
      <c r="O370" s="4"/>
      <c r="P370" s="4"/>
      <c r="Q370" s="4"/>
      <c r="R370" s="4"/>
      <c r="S370" s="4"/>
    </row>
    <row r="371" spans="1:19" ht="12.75">
      <c r="A371" s="3" t="s">
        <v>5</v>
      </c>
      <c r="B371" s="49">
        <v>46</v>
      </c>
      <c r="C371" s="81">
        <v>159</v>
      </c>
      <c r="D371" s="77">
        <v>433</v>
      </c>
      <c r="E371" s="49">
        <v>447</v>
      </c>
      <c r="F371" s="77">
        <v>255</v>
      </c>
      <c r="G371" s="69">
        <v>551</v>
      </c>
      <c r="I371" s="3"/>
      <c r="O371" s="4"/>
      <c r="P371" s="4"/>
      <c r="Q371" s="4"/>
      <c r="R371" s="4"/>
      <c r="S371" s="4"/>
    </row>
    <row r="372" spans="1:14" s="16" customFormat="1" ht="12.75">
      <c r="A372" s="9" t="s">
        <v>1</v>
      </c>
      <c r="B372" s="11">
        <f aca="true" t="shared" si="10" ref="B372:G372">SUM(B365:B371)</f>
        <v>236</v>
      </c>
      <c r="C372" s="11">
        <f t="shared" si="10"/>
        <v>626</v>
      </c>
      <c r="D372" s="11">
        <f t="shared" si="10"/>
        <v>2358</v>
      </c>
      <c r="E372" s="11">
        <f t="shared" si="10"/>
        <v>2469</v>
      </c>
      <c r="F372" s="11">
        <f t="shared" si="10"/>
        <v>936</v>
      </c>
      <c r="G372" s="11">
        <f t="shared" si="10"/>
        <v>2861</v>
      </c>
      <c r="H372" s="11"/>
      <c r="I372" s="9"/>
      <c r="J372" s="9"/>
      <c r="K372" s="9"/>
      <c r="L372" s="9"/>
      <c r="M372" s="9"/>
      <c r="N372" s="9"/>
    </row>
    <row r="373" spans="1:19" ht="12.75">
      <c r="A373" s="1" t="s">
        <v>678</v>
      </c>
      <c r="B373" s="199" t="s">
        <v>112</v>
      </c>
      <c r="C373" s="201"/>
      <c r="D373" s="200"/>
      <c r="E373" s="199" t="s">
        <v>113</v>
      </c>
      <c r="F373" s="200"/>
      <c r="G373" s="118" t="s">
        <v>115</v>
      </c>
      <c r="H373" s="3"/>
      <c r="I373" s="3"/>
      <c r="N373" s="4"/>
      <c r="O373" s="4"/>
      <c r="P373" s="4"/>
      <c r="Q373" s="4"/>
      <c r="R373" s="4"/>
      <c r="S373" s="4"/>
    </row>
    <row r="374" spans="1:19" ht="12.75">
      <c r="A374" s="5"/>
      <c r="B374" s="2" t="s">
        <v>1050</v>
      </c>
      <c r="C374" s="2" t="s">
        <v>1061</v>
      </c>
      <c r="D374" s="2" t="s">
        <v>593</v>
      </c>
      <c r="E374" s="2" t="s">
        <v>594</v>
      </c>
      <c r="F374" s="2" t="s">
        <v>787</v>
      </c>
      <c r="G374" s="2" t="s">
        <v>785</v>
      </c>
      <c r="H374" s="10"/>
      <c r="I374" s="3"/>
      <c r="O374" s="4"/>
      <c r="P374" s="4"/>
      <c r="Q374" s="4"/>
      <c r="R374" s="4"/>
      <c r="S374" s="4"/>
    </row>
    <row r="375" spans="1:19" ht="12.75">
      <c r="A375" s="5"/>
      <c r="B375" s="2" t="s">
        <v>1051</v>
      </c>
      <c r="C375" s="2" t="s">
        <v>1060</v>
      </c>
      <c r="D375" s="2" t="s">
        <v>251</v>
      </c>
      <c r="E375" s="2" t="s">
        <v>595</v>
      </c>
      <c r="F375" s="2" t="s">
        <v>1052</v>
      </c>
      <c r="G375" s="2" t="s">
        <v>786</v>
      </c>
      <c r="I375" s="3"/>
      <c r="O375" s="4"/>
      <c r="P375" s="4"/>
      <c r="Q375" s="4"/>
      <c r="R375" s="4"/>
      <c r="S375" s="4"/>
    </row>
    <row r="376" spans="1:19" ht="13.5" thickBot="1">
      <c r="A376" s="7" t="s">
        <v>55</v>
      </c>
      <c r="C376" s="195"/>
      <c r="E376" s="8"/>
      <c r="I376" s="3"/>
      <c r="O376" s="4"/>
      <c r="P376" s="4"/>
      <c r="Q376" s="4"/>
      <c r="R376" s="4"/>
      <c r="S376" s="4"/>
    </row>
    <row r="377" spans="1:19" ht="12.75">
      <c r="A377" s="3" t="s">
        <v>788</v>
      </c>
      <c r="B377" s="94">
        <v>20</v>
      </c>
      <c r="C377" s="111">
        <v>30</v>
      </c>
      <c r="D377" s="71">
        <v>232</v>
      </c>
      <c r="E377" s="43">
        <v>230</v>
      </c>
      <c r="F377" s="71">
        <v>58</v>
      </c>
      <c r="G377" s="56">
        <v>242</v>
      </c>
      <c r="I377" s="3"/>
      <c r="O377" s="4"/>
      <c r="P377" s="4"/>
      <c r="Q377" s="4"/>
      <c r="R377" s="4"/>
      <c r="S377" s="4"/>
    </row>
    <row r="378" spans="1:19" ht="12.75">
      <c r="A378" s="3" t="s">
        <v>110</v>
      </c>
      <c r="B378" s="96">
        <v>17</v>
      </c>
      <c r="C378" s="111">
        <v>23</v>
      </c>
      <c r="D378" s="76">
        <v>262</v>
      </c>
      <c r="E378" s="45">
        <v>274</v>
      </c>
      <c r="F378" s="76">
        <v>33</v>
      </c>
      <c r="G378" s="57">
        <v>268</v>
      </c>
      <c r="I378" s="3"/>
      <c r="O378" s="4"/>
      <c r="P378" s="4"/>
      <c r="Q378" s="4"/>
      <c r="R378" s="4"/>
      <c r="S378" s="4"/>
    </row>
    <row r="379" spans="1:19" ht="12.75">
      <c r="A379" s="3" t="s">
        <v>111</v>
      </c>
      <c r="B379" s="96">
        <v>11</v>
      </c>
      <c r="C379" s="111">
        <v>24</v>
      </c>
      <c r="D379" s="76">
        <v>180</v>
      </c>
      <c r="E379" s="45">
        <v>195</v>
      </c>
      <c r="F379" s="76">
        <v>24</v>
      </c>
      <c r="G379" s="57">
        <v>199</v>
      </c>
      <c r="I379" s="3"/>
      <c r="O379" s="4"/>
      <c r="P379" s="4"/>
      <c r="Q379" s="4"/>
      <c r="R379" s="4"/>
      <c r="S379" s="4"/>
    </row>
    <row r="380" spans="1:19" ht="12.75">
      <c r="A380" s="3" t="s">
        <v>789</v>
      </c>
      <c r="B380" s="96">
        <v>16</v>
      </c>
      <c r="C380" s="111">
        <v>33</v>
      </c>
      <c r="D380" s="76">
        <v>103</v>
      </c>
      <c r="E380" s="45">
        <v>108</v>
      </c>
      <c r="F380" s="76">
        <v>46</v>
      </c>
      <c r="G380" s="57">
        <v>138</v>
      </c>
      <c r="I380" s="3"/>
      <c r="O380" s="4"/>
      <c r="P380" s="4"/>
      <c r="Q380" s="4"/>
      <c r="R380" s="4"/>
      <c r="S380" s="4"/>
    </row>
    <row r="381" spans="1:19" ht="12.75">
      <c r="A381" s="3" t="s">
        <v>790</v>
      </c>
      <c r="B381" s="96">
        <v>22</v>
      </c>
      <c r="C381" s="111">
        <v>42</v>
      </c>
      <c r="D381" s="76">
        <v>219</v>
      </c>
      <c r="E381" s="45">
        <v>236</v>
      </c>
      <c r="F381" s="76">
        <v>53</v>
      </c>
      <c r="G381" s="57">
        <v>266</v>
      </c>
      <c r="I381" s="3"/>
      <c r="O381" s="4"/>
      <c r="P381" s="4"/>
      <c r="Q381" s="4"/>
      <c r="R381" s="4"/>
      <c r="S381" s="4"/>
    </row>
    <row r="382" spans="1:19" ht="12.75">
      <c r="A382" s="3" t="s">
        <v>106</v>
      </c>
      <c r="B382" s="96">
        <v>1</v>
      </c>
      <c r="C382" s="111">
        <v>10</v>
      </c>
      <c r="D382" s="76">
        <v>84</v>
      </c>
      <c r="E382" s="45">
        <v>83</v>
      </c>
      <c r="F382" s="76">
        <v>13</v>
      </c>
      <c r="G382" s="57">
        <v>84</v>
      </c>
      <c r="I382" s="3"/>
      <c r="O382" s="4"/>
      <c r="P382" s="4"/>
      <c r="Q382" s="4"/>
      <c r="R382" s="4"/>
      <c r="S382" s="4"/>
    </row>
    <row r="383" spans="1:19" ht="12.75">
      <c r="A383" s="3" t="s">
        <v>109</v>
      </c>
      <c r="B383" s="98">
        <v>0</v>
      </c>
      <c r="C383" s="191">
        <v>3</v>
      </c>
      <c r="D383" s="76">
        <v>48</v>
      </c>
      <c r="E383" s="45">
        <v>49</v>
      </c>
      <c r="F383" s="76">
        <v>3</v>
      </c>
      <c r="G383" s="57">
        <v>43</v>
      </c>
      <c r="I383" s="3"/>
      <c r="O383" s="4"/>
      <c r="P383" s="4"/>
      <c r="Q383" s="4"/>
      <c r="R383" s="4"/>
      <c r="S383" s="4"/>
    </row>
    <row r="384" spans="1:19" ht="12.75">
      <c r="A384" s="3" t="s">
        <v>108</v>
      </c>
      <c r="B384" s="98">
        <v>4</v>
      </c>
      <c r="C384" s="192">
        <v>13</v>
      </c>
      <c r="D384" s="80">
        <v>65</v>
      </c>
      <c r="E384" s="45">
        <v>66</v>
      </c>
      <c r="F384" s="76">
        <v>17</v>
      </c>
      <c r="G384" s="58">
        <v>70</v>
      </c>
      <c r="I384" s="3"/>
      <c r="O384" s="4"/>
      <c r="P384" s="4"/>
      <c r="Q384" s="4"/>
      <c r="R384" s="4"/>
      <c r="S384" s="4"/>
    </row>
    <row r="385" spans="1:19" ht="12.75">
      <c r="A385" s="3" t="s">
        <v>107</v>
      </c>
      <c r="B385" s="98">
        <v>6</v>
      </c>
      <c r="C385" s="192">
        <v>55</v>
      </c>
      <c r="D385" s="80">
        <v>39</v>
      </c>
      <c r="E385" s="47">
        <v>39</v>
      </c>
      <c r="F385" s="80">
        <v>67</v>
      </c>
      <c r="G385" s="58">
        <v>58</v>
      </c>
      <c r="I385" s="3"/>
      <c r="O385" s="4"/>
      <c r="P385" s="4"/>
      <c r="Q385" s="4"/>
      <c r="R385" s="4"/>
      <c r="S385" s="4"/>
    </row>
    <row r="386" spans="1:19" ht="12.75">
      <c r="A386" s="3" t="s">
        <v>5</v>
      </c>
      <c r="B386" s="193">
        <v>36</v>
      </c>
      <c r="C386" s="194">
        <v>89</v>
      </c>
      <c r="D386" s="77">
        <v>321</v>
      </c>
      <c r="E386" s="49">
        <v>326</v>
      </c>
      <c r="F386" s="77">
        <v>160</v>
      </c>
      <c r="G386" s="59">
        <v>353</v>
      </c>
      <c r="I386" s="3"/>
      <c r="O386" s="4"/>
      <c r="P386" s="4"/>
      <c r="Q386" s="4"/>
      <c r="R386" s="4"/>
      <c r="S386" s="4"/>
    </row>
    <row r="387" spans="1:13" s="16" customFormat="1" ht="12.75">
      <c r="A387" s="9" t="s">
        <v>1</v>
      </c>
      <c r="B387" s="11">
        <f aca="true" t="shared" si="11" ref="B387:G387">SUM(B377:B386)</f>
        <v>133</v>
      </c>
      <c r="C387" s="11">
        <f t="shared" si="11"/>
        <v>322</v>
      </c>
      <c r="D387" s="11">
        <f t="shared" si="11"/>
        <v>1553</v>
      </c>
      <c r="E387" s="11">
        <f t="shared" si="11"/>
        <v>1606</v>
      </c>
      <c r="F387" s="11">
        <f t="shared" si="11"/>
        <v>474</v>
      </c>
      <c r="G387" s="11">
        <f t="shared" si="11"/>
        <v>1721</v>
      </c>
      <c r="H387" s="9"/>
      <c r="I387" s="9"/>
      <c r="J387" s="9"/>
      <c r="K387" s="9"/>
      <c r="L387" s="9"/>
      <c r="M387" s="9"/>
    </row>
    <row r="388" spans="1:19" ht="12.75">
      <c r="A388" s="9"/>
      <c r="B388" s="8"/>
      <c r="C388" s="8"/>
      <c r="D388" s="8"/>
      <c r="E388" s="8"/>
      <c r="H388" s="3"/>
      <c r="I388" s="3"/>
      <c r="N388" s="4"/>
      <c r="O388" s="4"/>
      <c r="P388" s="4"/>
      <c r="Q388" s="4"/>
      <c r="R388" s="4"/>
      <c r="S388" s="4"/>
    </row>
    <row r="389" spans="1:19" ht="13.5" thickBot="1">
      <c r="A389" s="7" t="s">
        <v>24</v>
      </c>
      <c r="B389" s="8"/>
      <c r="C389" s="8"/>
      <c r="D389" s="8"/>
      <c r="E389" s="8"/>
      <c r="F389" s="8"/>
      <c r="I389" s="3"/>
      <c r="O389" s="4"/>
      <c r="P389" s="4"/>
      <c r="Q389" s="4"/>
      <c r="R389" s="4"/>
      <c r="S389" s="4"/>
    </row>
    <row r="390" spans="1:19" ht="12.75">
      <c r="A390" s="3" t="s">
        <v>446</v>
      </c>
      <c r="B390" s="116">
        <v>25</v>
      </c>
      <c r="C390" s="117">
        <v>83</v>
      </c>
      <c r="D390" s="107">
        <v>199</v>
      </c>
      <c r="E390" s="64">
        <v>208</v>
      </c>
      <c r="F390" s="71">
        <v>98</v>
      </c>
      <c r="G390" s="60">
        <v>258</v>
      </c>
      <c r="I390" s="3"/>
      <c r="O390" s="4"/>
      <c r="P390" s="4"/>
      <c r="Q390" s="4"/>
      <c r="R390" s="4"/>
      <c r="S390" s="4"/>
    </row>
    <row r="391" spans="1:19" ht="12.75">
      <c r="A391" s="3" t="s">
        <v>447</v>
      </c>
      <c r="B391" s="110">
        <v>22</v>
      </c>
      <c r="C391" s="111">
        <v>78</v>
      </c>
      <c r="D391" s="108">
        <v>213</v>
      </c>
      <c r="E391" s="65">
        <v>216</v>
      </c>
      <c r="F391" s="76">
        <v>105</v>
      </c>
      <c r="G391" s="67">
        <v>270</v>
      </c>
      <c r="I391" s="3"/>
      <c r="O391" s="4"/>
      <c r="P391" s="4"/>
      <c r="Q391" s="4"/>
      <c r="R391" s="4"/>
      <c r="S391" s="4"/>
    </row>
    <row r="392" spans="1:19" ht="12.75">
      <c r="A392" s="3" t="s">
        <v>448</v>
      </c>
      <c r="B392" s="110">
        <v>41</v>
      </c>
      <c r="C392" s="111">
        <v>97</v>
      </c>
      <c r="D392" s="108">
        <v>272</v>
      </c>
      <c r="E392" s="65">
        <v>315</v>
      </c>
      <c r="F392" s="73">
        <v>94</v>
      </c>
      <c r="G392" s="61">
        <v>376</v>
      </c>
      <c r="I392" s="3"/>
      <c r="O392" s="4"/>
      <c r="P392" s="4"/>
      <c r="Q392" s="4"/>
      <c r="R392" s="4"/>
      <c r="S392" s="4"/>
    </row>
    <row r="393" spans="1:19" ht="12.75">
      <c r="A393" s="3" t="s">
        <v>449</v>
      </c>
      <c r="B393" s="110">
        <v>36</v>
      </c>
      <c r="C393" s="111">
        <v>70</v>
      </c>
      <c r="D393" s="108">
        <v>246</v>
      </c>
      <c r="E393" s="65">
        <v>255</v>
      </c>
      <c r="F393" s="76">
        <v>109</v>
      </c>
      <c r="G393" s="86">
        <v>322</v>
      </c>
      <c r="I393" s="3"/>
      <c r="O393" s="4"/>
      <c r="P393" s="4"/>
      <c r="Q393" s="4"/>
      <c r="R393" s="4"/>
      <c r="S393" s="4"/>
    </row>
    <row r="394" spans="1:19" ht="12.75">
      <c r="A394" s="3" t="s">
        <v>450</v>
      </c>
      <c r="B394" s="110">
        <v>37</v>
      </c>
      <c r="C394" s="111">
        <v>92</v>
      </c>
      <c r="D394" s="108">
        <v>430</v>
      </c>
      <c r="E394" s="65">
        <v>485</v>
      </c>
      <c r="F394" s="76">
        <v>78</v>
      </c>
      <c r="G394" s="67">
        <v>496</v>
      </c>
      <c r="I394" s="3"/>
      <c r="O394" s="4"/>
      <c r="P394" s="4"/>
      <c r="Q394" s="4"/>
      <c r="R394" s="4"/>
      <c r="S394" s="4"/>
    </row>
    <row r="395" spans="1:19" ht="12.75">
      <c r="A395" s="3" t="s">
        <v>451</v>
      </c>
      <c r="B395" s="110">
        <v>32</v>
      </c>
      <c r="C395" s="111">
        <v>95</v>
      </c>
      <c r="D395" s="108">
        <v>378</v>
      </c>
      <c r="E395" s="65">
        <v>412</v>
      </c>
      <c r="F395" s="76">
        <v>102</v>
      </c>
      <c r="G395" s="67">
        <v>462</v>
      </c>
      <c r="I395" s="3"/>
      <c r="O395" s="4"/>
      <c r="P395" s="4"/>
      <c r="Q395" s="4"/>
      <c r="R395" s="4"/>
      <c r="S395" s="4"/>
    </row>
    <row r="396" spans="1:19" ht="12.75">
      <c r="A396" s="3" t="s">
        <v>452</v>
      </c>
      <c r="B396" s="110">
        <v>28</v>
      </c>
      <c r="C396" s="111">
        <v>76</v>
      </c>
      <c r="D396" s="108">
        <v>353</v>
      </c>
      <c r="E396" s="65">
        <v>371</v>
      </c>
      <c r="F396" s="76">
        <v>88</v>
      </c>
      <c r="G396" s="67">
        <v>413</v>
      </c>
      <c r="I396" s="3"/>
      <c r="O396" s="4"/>
      <c r="P396" s="4"/>
      <c r="Q396" s="4"/>
      <c r="R396" s="4"/>
      <c r="S396" s="4"/>
    </row>
    <row r="397" spans="1:19" ht="12.75">
      <c r="A397" s="3" t="s">
        <v>453</v>
      </c>
      <c r="B397" s="110">
        <v>36</v>
      </c>
      <c r="C397" s="111">
        <v>62</v>
      </c>
      <c r="D397" s="108">
        <v>417</v>
      </c>
      <c r="E397" s="65">
        <v>444</v>
      </c>
      <c r="F397" s="112">
        <v>71</v>
      </c>
      <c r="G397" s="67">
        <v>434</v>
      </c>
      <c r="I397" s="3"/>
      <c r="O397" s="4"/>
      <c r="P397" s="4"/>
      <c r="Q397" s="4"/>
      <c r="R397" s="4"/>
      <c r="S397" s="4"/>
    </row>
    <row r="398" spans="1:19" ht="12.75">
      <c r="A398" s="3" t="s">
        <v>454</v>
      </c>
      <c r="B398" s="110">
        <v>20</v>
      </c>
      <c r="C398" s="111">
        <v>62</v>
      </c>
      <c r="D398" s="113">
        <v>375</v>
      </c>
      <c r="E398" s="68">
        <v>387</v>
      </c>
      <c r="F398" s="76">
        <v>70</v>
      </c>
      <c r="G398" s="104">
        <v>403</v>
      </c>
      <c r="I398" s="3"/>
      <c r="O398" s="4"/>
      <c r="P398" s="4"/>
      <c r="Q398" s="4"/>
      <c r="R398" s="4"/>
      <c r="S398" s="4"/>
    </row>
    <row r="399" spans="1:19" ht="12.75">
      <c r="A399" s="3" t="s">
        <v>99</v>
      </c>
      <c r="B399" s="110">
        <v>18</v>
      </c>
      <c r="C399" s="111">
        <v>62</v>
      </c>
      <c r="D399" s="113">
        <v>312</v>
      </c>
      <c r="E399" s="68">
        <v>329</v>
      </c>
      <c r="F399" s="76">
        <v>71</v>
      </c>
      <c r="G399" s="67">
        <v>359</v>
      </c>
      <c r="I399" s="3"/>
      <c r="O399" s="4"/>
      <c r="P399" s="4"/>
      <c r="Q399" s="4"/>
      <c r="R399" s="4"/>
      <c r="S399" s="4"/>
    </row>
    <row r="400" spans="1:19" ht="12.75">
      <c r="A400" s="3" t="s">
        <v>100</v>
      </c>
      <c r="B400" s="110">
        <v>23</v>
      </c>
      <c r="C400" s="111">
        <v>65</v>
      </c>
      <c r="D400" s="113">
        <v>336</v>
      </c>
      <c r="E400" s="68">
        <v>361</v>
      </c>
      <c r="F400" s="73">
        <v>68</v>
      </c>
      <c r="G400" s="104">
        <v>378</v>
      </c>
      <c r="I400" s="3"/>
      <c r="O400" s="4"/>
      <c r="P400" s="4"/>
      <c r="Q400" s="4"/>
      <c r="R400" s="4"/>
      <c r="S400" s="4"/>
    </row>
    <row r="401" spans="1:19" ht="12.75">
      <c r="A401" s="3" t="s">
        <v>336</v>
      </c>
      <c r="B401" s="110">
        <v>12</v>
      </c>
      <c r="C401" s="111">
        <v>59</v>
      </c>
      <c r="D401" s="113">
        <v>300</v>
      </c>
      <c r="E401" s="68">
        <v>301</v>
      </c>
      <c r="F401" s="73">
        <v>77</v>
      </c>
      <c r="G401" s="67">
        <v>330</v>
      </c>
      <c r="I401" s="3"/>
      <c r="O401" s="4"/>
      <c r="P401" s="4"/>
      <c r="Q401" s="4"/>
      <c r="R401" s="4"/>
      <c r="S401" s="4"/>
    </row>
    <row r="402" spans="1:19" ht="12.75">
      <c r="A402" s="3" t="s">
        <v>101</v>
      </c>
      <c r="B402" s="110">
        <v>8</v>
      </c>
      <c r="C402" s="111">
        <v>13</v>
      </c>
      <c r="D402" s="113">
        <v>54</v>
      </c>
      <c r="E402" s="68">
        <v>60</v>
      </c>
      <c r="F402" s="82">
        <v>18</v>
      </c>
      <c r="G402" s="61">
        <v>66</v>
      </c>
      <c r="I402" s="3"/>
      <c r="O402" s="4"/>
      <c r="P402" s="4"/>
      <c r="Q402" s="4"/>
      <c r="R402" s="4"/>
      <c r="S402" s="4"/>
    </row>
    <row r="403" spans="1:19" ht="12.75">
      <c r="A403" s="3" t="s">
        <v>5</v>
      </c>
      <c r="B403" s="114">
        <v>100</v>
      </c>
      <c r="C403" s="115">
        <v>418</v>
      </c>
      <c r="D403" s="109">
        <v>1176</v>
      </c>
      <c r="E403" s="70">
        <v>1267</v>
      </c>
      <c r="F403" s="50">
        <v>485</v>
      </c>
      <c r="G403" s="69">
        <v>1429</v>
      </c>
      <c r="I403" s="3"/>
      <c r="O403" s="4"/>
      <c r="P403" s="4"/>
      <c r="Q403" s="4"/>
      <c r="R403" s="4"/>
      <c r="S403" s="4"/>
    </row>
    <row r="404" spans="1:13" s="16" customFormat="1" ht="12.75">
      <c r="A404" s="9" t="s">
        <v>1</v>
      </c>
      <c r="B404" s="11">
        <f aca="true" t="shared" si="12" ref="B404:G404">SUM(B390:B403)</f>
        <v>438</v>
      </c>
      <c r="C404" s="11">
        <f t="shared" si="12"/>
        <v>1332</v>
      </c>
      <c r="D404" s="11">
        <f t="shared" si="12"/>
        <v>5061</v>
      </c>
      <c r="E404" s="11">
        <f t="shared" si="12"/>
        <v>5411</v>
      </c>
      <c r="F404" s="11">
        <f t="shared" si="12"/>
        <v>1534</v>
      </c>
      <c r="G404" s="11">
        <f t="shared" si="12"/>
        <v>5996</v>
      </c>
      <c r="H404" s="9"/>
      <c r="I404" s="9"/>
      <c r="J404" s="9"/>
      <c r="K404" s="9"/>
      <c r="L404" s="9"/>
      <c r="M404" s="9"/>
    </row>
    <row r="405" spans="2:19" ht="12.75">
      <c r="B405" s="8"/>
      <c r="C405" s="8"/>
      <c r="D405" s="8"/>
      <c r="E405" s="8"/>
      <c r="H405" s="3"/>
      <c r="I405" s="3"/>
      <c r="N405" s="4"/>
      <c r="O405" s="4"/>
      <c r="P405" s="4"/>
      <c r="Q405" s="4"/>
      <c r="R405" s="4"/>
      <c r="S405" s="4"/>
    </row>
    <row r="406" spans="1:19" ht="13.5" thickBot="1">
      <c r="A406" s="7" t="s">
        <v>57</v>
      </c>
      <c r="B406" s="8"/>
      <c r="C406" s="8"/>
      <c r="D406" s="8"/>
      <c r="E406" s="8"/>
      <c r="H406" s="3"/>
      <c r="I406" s="3"/>
      <c r="N406" s="4"/>
      <c r="O406" s="4"/>
      <c r="P406" s="4"/>
      <c r="Q406" s="4"/>
      <c r="R406" s="4"/>
      <c r="S406" s="4"/>
    </row>
    <row r="407" spans="1:19" ht="12.75">
      <c r="A407" s="3" t="s">
        <v>791</v>
      </c>
      <c r="B407" s="43">
        <v>45</v>
      </c>
      <c r="C407" s="53">
        <v>91</v>
      </c>
      <c r="D407" s="53">
        <v>407</v>
      </c>
      <c r="E407" s="43">
        <v>429</v>
      </c>
      <c r="F407" s="71">
        <v>130</v>
      </c>
      <c r="G407" s="60">
        <v>492</v>
      </c>
      <c r="I407" s="3"/>
      <c r="O407" s="4"/>
      <c r="P407" s="4"/>
      <c r="Q407" s="4"/>
      <c r="R407" s="4"/>
      <c r="S407" s="4"/>
    </row>
    <row r="408" spans="1:19" ht="12.75">
      <c r="A408" s="3" t="s">
        <v>792</v>
      </c>
      <c r="B408" s="72">
        <v>32</v>
      </c>
      <c r="C408" s="83">
        <v>55</v>
      </c>
      <c r="D408" s="83">
        <v>369</v>
      </c>
      <c r="E408" s="72">
        <v>374</v>
      </c>
      <c r="F408" s="73">
        <v>102</v>
      </c>
      <c r="G408" s="61">
        <v>397</v>
      </c>
      <c r="I408" s="3"/>
      <c r="O408" s="4"/>
      <c r="P408" s="4"/>
      <c r="Q408" s="4"/>
      <c r="R408" s="4"/>
      <c r="S408" s="4"/>
    </row>
    <row r="409" spans="1:19" ht="12.75">
      <c r="A409" s="3" t="s">
        <v>793</v>
      </c>
      <c r="B409" s="72">
        <v>43</v>
      </c>
      <c r="C409" s="83">
        <v>114</v>
      </c>
      <c r="D409" s="83">
        <v>514</v>
      </c>
      <c r="E409" s="72">
        <v>512</v>
      </c>
      <c r="F409" s="73">
        <v>184</v>
      </c>
      <c r="G409" s="61">
        <v>589</v>
      </c>
      <c r="I409" s="3"/>
      <c r="O409" s="4"/>
      <c r="P409" s="4"/>
      <c r="Q409" s="4"/>
      <c r="R409" s="4"/>
      <c r="S409" s="4"/>
    </row>
    <row r="410" spans="1:19" ht="12.75">
      <c r="A410" s="3" t="s">
        <v>794</v>
      </c>
      <c r="B410" s="72">
        <v>11</v>
      </c>
      <c r="C410" s="83">
        <v>26</v>
      </c>
      <c r="D410" s="83">
        <v>121</v>
      </c>
      <c r="E410" s="72">
        <v>123</v>
      </c>
      <c r="F410" s="73">
        <v>43</v>
      </c>
      <c r="G410" s="61">
        <v>138</v>
      </c>
      <c r="I410" s="3"/>
      <c r="O410" s="4"/>
      <c r="P410" s="4"/>
      <c r="Q410" s="4"/>
      <c r="R410" s="4"/>
      <c r="S410" s="4"/>
    </row>
    <row r="411" spans="1:19" ht="12.75">
      <c r="A411" s="3" t="s">
        <v>795</v>
      </c>
      <c r="B411" s="72">
        <v>2</v>
      </c>
      <c r="C411" s="83">
        <v>3</v>
      </c>
      <c r="D411" s="83">
        <v>34</v>
      </c>
      <c r="E411" s="72">
        <v>32</v>
      </c>
      <c r="F411" s="73">
        <v>8</v>
      </c>
      <c r="G411" s="61">
        <v>35</v>
      </c>
      <c r="I411" s="3"/>
      <c r="O411" s="4"/>
      <c r="P411" s="4"/>
      <c r="Q411" s="4"/>
      <c r="R411" s="4"/>
      <c r="S411" s="4"/>
    </row>
    <row r="412" spans="1:19" ht="12.75">
      <c r="A412" s="1" t="s">
        <v>678</v>
      </c>
      <c r="B412" s="199" t="s">
        <v>112</v>
      </c>
      <c r="C412" s="201"/>
      <c r="D412" s="200"/>
      <c r="E412" s="199" t="s">
        <v>113</v>
      </c>
      <c r="F412" s="200"/>
      <c r="G412" s="118" t="s">
        <v>115</v>
      </c>
      <c r="H412" s="3"/>
      <c r="I412" s="3"/>
      <c r="N412" s="4"/>
      <c r="O412" s="4"/>
      <c r="P412" s="4"/>
      <c r="Q412" s="4"/>
      <c r="R412" s="4"/>
      <c r="S412" s="4"/>
    </row>
    <row r="413" spans="1:19" ht="12.75">
      <c r="A413" s="5"/>
      <c r="B413" s="2" t="s">
        <v>1050</v>
      </c>
      <c r="C413" s="2" t="s">
        <v>1061</v>
      </c>
      <c r="D413" s="2" t="s">
        <v>593</v>
      </c>
      <c r="E413" s="2" t="s">
        <v>594</v>
      </c>
      <c r="F413" s="2" t="s">
        <v>787</v>
      </c>
      <c r="G413" s="2" t="s">
        <v>785</v>
      </c>
      <c r="I413" s="3"/>
      <c r="O413" s="4"/>
      <c r="P413" s="4"/>
      <c r="Q413" s="4"/>
      <c r="R413" s="4"/>
      <c r="S413" s="4"/>
    </row>
    <row r="414" spans="1:19" ht="12.75">
      <c r="A414" s="5"/>
      <c r="B414" s="2" t="s">
        <v>1051</v>
      </c>
      <c r="C414" s="2" t="s">
        <v>1060</v>
      </c>
      <c r="D414" s="2" t="s">
        <v>251</v>
      </c>
      <c r="E414" s="2" t="s">
        <v>595</v>
      </c>
      <c r="F414" s="2" t="s">
        <v>1052</v>
      </c>
      <c r="G414" s="2" t="s">
        <v>786</v>
      </c>
      <c r="I414" s="3"/>
      <c r="O414" s="4"/>
      <c r="P414" s="4"/>
      <c r="Q414" s="4"/>
      <c r="R414" s="4"/>
      <c r="S414" s="4"/>
    </row>
    <row r="415" spans="1:19" ht="12.75">
      <c r="A415" s="7" t="s">
        <v>1044</v>
      </c>
      <c r="B415" s="8"/>
      <c r="C415" s="8"/>
      <c r="D415" s="8"/>
      <c r="E415" s="8"/>
      <c r="F415" s="8"/>
      <c r="I415" s="3"/>
      <c r="O415" s="4"/>
      <c r="P415" s="4"/>
      <c r="Q415" s="4"/>
      <c r="R415" s="4"/>
      <c r="S415" s="4"/>
    </row>
    <row r="416" spans="1:19" ht="12.75">
      <c r="A416" s="3" t="s">
        <v>796</v>
      </c>
      <c r="B416" s="72">
        <v>3</v>
      </c>
      <c r="C416" s="83">
        <v>9</v>
      </c>
      <c r="D416" s="83">
        <v>77</v>
      </c>
      <c r="E416" s="72">
        <v>83</v>
      </c>
      <c r="F416" s="73">
        <v>10</v>
      </c>
      <c r="G416" s="61">
        <v>85</v>
      </c>
      <c r="I416" s="3"/>
      <c r="O416" s="4"/>
      <c r="P416" s="4"/>
      <c r="Q416" s="4"/>
      <c r="R416" s="4"/>
      <c r="S416" s="4"/>
    </row>
    <row r="417" spans="1:19" ht="12.75">
      <c r="A417" s="3" t="s">
        <v>797</v>
      </c>
      <c r="B417" s="72">
        <v>2</v>
      </c>
      <c r="C417" s="83">
        <v>5</v>
      </c>
      <c r="D417" s="83">
        <v>44</v>
      </c>
      <c r="E417" s="72">
        <v>47</v>
      </c>
      <c r="F417" s="73">
        <v>8</v>
      </c>
      <c r="G417" s="61">
        <v>42</v>
      </c>
      <c r="I417" s="3"/>
      <c r="O417" s="4"/>
      <c r="P417" s="4"/>
      <c r="Q417" s="4"/>
      <c r="R417" s="4"/>
      <c r="S417" s="4"/>
    </row>
    <row r="418" spans="1:19" ht="12.75">
      <c r="A418" s="3" t="s">
        <v>798</v>
      </c>
      <c r="B418" s="72">
        <v>3</v>
      </c>
      <c r="C418" s="83">
        <v>16</v>
      </c>
      <c r="D418" s="83">
        <v>125</v>
      </c>
      <c r="E418" s="72">
        <v>131</v>
      </c>
      <c r="F418" s="73">
        <v>18</v>
      </c>
      <c r="G418" s="61">
        <v>129</v>
      </c>
      <c r="I418" s="3"/>
      <c r="O418" s="4"/>
      <c r="P418" s="4"/>
      <c r="Q418" s="4"/>
      <c r="R418" s="4"/>
      <c r="S418" s="4"/>
    </row>
    <row r="419" spans="1:19" ht="12.75">
      <c r="A419" s="3" t="s">
        <v>799</v>
      </c>
      <c r="B419" s="72">
        <v>5</v>
      </c>
      <c r="C419" s="83">
        <v>11</v>
      </c>
      <c r="D419" s="83">
        <v>104</v>
      </c>
      <c r="E419" s="72">
        <v>104</v>
      </c>
      <c r="F419" s="73">
        <v>19</v>
      </c>
      <c r="G419" s="61">
        <v>94</v>
      </c>
      <c r="I419" s="3"/>
      <c r="O419" s="4"/>
      <c r="P419" s="4"/>
      <c r="Q419" s="4"/>
      <c r="R419" s="4"/>
      <c r="S419" s="4"/>
    </row>
    <row r="420" spans="1:19" ht="12.75">
      <c r="A420" s="3" t="s">
        <v>800</v>
      </c>
      <c r="B420" s="49">
        <v>68</v>
      </c>
      <c r="C420" s="55">
        <v>220</v>
      </c>
      <c r="D420" s="55">
        <v>661</v>
      </c>
      <c r="E420" s="49">
        <v>660</v>
      </c>
      <c r="F420" s="77">
        <v>365</v>
      </c>
      <c r="G420" s="69">
        <v>733</v>
      </c>
      <c r="I420" s="3"/>
      <c r="O420" s="4"/>
      <c r="P420" s="4"/>
      <c r="Q420" s="4"/>
      <c r="R420" s="4"/>
      <c r="S420" s="4"/>
    </row>
    <row r="421" spans="1:13" s="16" customFormat="1" ht="12.75">
      <c r="A421" s="9" t="s">
        <v>1</v>
      </c>
      <c r="B421" s="11">
        <f aca="true" t="shared" si="13" ref="B421:G421">SUM(B407:B420)</f>
        <v>214</v>
      </c>
      <c r="C421" s="11">
        <f t="shared" si="13"/>
        <v>550</v>
      </c>
      <c r="D421" s="11">
        <f t="shared" si="13"/>
        <v>2456</v>
      </c>
      <c r="E421" s="11">
        <f t="shared" si="13"/>
        <v>2495</v>
      </c>
      <c r="F421" s="11">
        <f t="shared" si="13"/>
        <v>887</v>
      </c>
      <c r="G421" s="11">
        <f t="shared" si="13"/>
        <v>2734</v>
      </c>
      <c r="H421" s="9"/>
      <c r="I421" s="9"/>
      <c r="J421" s="9"/>
      <c r="K421" s="9"/>
      <c r="L421" s="9"/>
      <c r="M421" s="9"/>
    </row>
    <row r="422" spans="2:19" ht="12.75">
      <c r="B422" s="8"/>
      <c r="C422" s="8"/>
      <c r="D422" s="8"/>
      <c r="E422" s="8"/>
      <c r="H422" s="3"/>
      <c r="I422" s="3"/>
      <c r="N422" s="4"/>
      <c r="O422" s="4"/>
      <c r="P422" s="4"/>
      <c r="Q422" s="4"/>
      <c r="R422" s="4"/>
      <c r="S422" s="4"/>
    </row>
    <row r="423" spans="1:19" ht="13.5" thickBot="1">
      <c r="A423" s="7" t="s">
        <v>22</v>
      </c>
      <c r="I423" s="3"/>
      <c r="O423" s="4"/>
      <c r="P423" s="4"/>
      <c r="Q423" s="4"/>
      <c r="R423" s="4"/>
      <c r="S423" s="4"/>
    </row>
    <row r="424" spans="1:19" ht="12.75">
      <c r="A424" s="3" t="s">
        <v>801</v>
      </c>
      <c r="B424" s="43">
        <v>6</v>
      </c>
      <c r="C424" s="44">
        <v>37</v>
      </c>
      <c r="D424" s="71">
        <v>147</v>
      </c>
      <c r="E424" s="44">
        <v>145</v>
      </c>
      <c r="F424" s="43">
        <v>52</v>
      </c>
      <c r="G424" s="71">
        <v>172</v>
      </c>
      <c r="I424" s="3"/>
      <c r="O424" s="4"/>
      <c r="P424" s="4"/>
      <c r="Q424" s="4"/>
      <c r="R424" s="4"/>
      <c r="S424" s="4"/>
    </row>
    <row r="425" spans="1:19" ht="12.75">
      <c r="A425" s="3" t="s">
        <v>802</v>
      </c>
      <c r="B425" s="72">
        <v>18</v>
      </c>
      <c r="C425" s="82">
        <v>43</v>
      </c>
      <c r="D425" s="73">
        <v>181</v>
      </c>
      <c r="E425" s="82">
        <v>187</v>
      </c>
      <c r="F425" s="72">
        <v>70</v>
      </c>
      <c r="G425" s="73">
        <v>204</v>
      </c>
      <c r="I425" s="3"/>
      <c r="O425" s="4"/>
      <c r="P425" s="4"/>
      <c r="Q425" s="4"/>
      <c r="R425" s="4"/>
      <c r="S425" s="4"/>
    </row>
    <row r="426" spans="1:19" ht="12.75">
      <c r="A426" s="3" t="s">
        <v>803</v>
      </c>
      <c r="B426" s="72">
        <v>3</v>
      </c>
      <c r="C426" s="82">
        <v>16</v>
      </c>
      <c r="D426" s="73">
        <v>23</v>
      </c>
      <c r="E426" s="82">
        <v>21</v>
      </c>
      <c r="F426" s="72">
        <v>21</v>
      </c>
      <c r="G426" s="73">
        <v>33</v>
      </c>
      <c r="I426" s="3"/>
      <c r="O426" s="4"/>
      <c r="P426" s="4"/>
      <c r="Q426" s="4"/>
      <c r="R426" s="4"/>
      <c r="S426" s="4"/>
    </row>
    <row r="427" spans="1:19" ht="12.75">
      <c r="A427" s="3" t="s">
        <v>804</v>
      </c>
      <c r="B427" s="72">
        <v>46</v>
      </c>
      <c r="C427" s="82">
        <v>431</v>
      </c>
      <c r="D427" s="73">
        <v>401</v>
      </c>
      <c r="E427" s="82">
        <v>368</v>
      </c>
      <c r="F427" s="72">
        <v>635</v>
      </c>
      <c r="G427" s="73">
        <v>624</v>
      </c>
      <c r="I427" s="3"/>
      <c r="O427" s="4"/>
      <c r="P427" s="4"/>
      <c r="Q427" s="4"/>
      <c r="R427" s="4"/>
      <c r="S427" s="4"/>
    </row>
    <row r="428" spans="1:19" ht="12.75">
      <c r="A428" s="3" t="s">
        <v>805</v>
      </c>
      <c r="B428" s="72">
        <v>27</v>
      </c>
      <c r="C428" s="82">
        <v>173</v>
      </c>
      <c r="D428" s="73">
        <v>241</v>
      </c>
      <c r="E428" s="82">
        <v>242</v>
      </c>
      <c r="F428" s="72">
        <v>249</v>
      </c>
      <c r="G428" s="73">
        <v>331</v>
      </c>
      <c r="I428" s="3"/>
      <c r="O428" s="4"/>
      <c r="P428" s="4"/>
      <c r="Q428" s="4"/>
      <c r="R428" s="4"/>
      <c r="S428" s="4"/>
    </row>
    <row r="429" spans="1:19" ht="12.75">
      <c r="A429" s="3" t="s">
        <v>806</v>
      </c>
      <c r="B429" s="72">
        <v>46</v>
      </c>
      <c r="C429" s="82">
        <v>328</v>
      </c>
      <c r="D429" s="73">
        <v>610</v>
      </c>
      <c r="E429" s="82">
        <v>605</v>
      </c>
      <c r="F429" s="72">
        <v>449</v>
      </c>
      <c r="G429" s="73">
        <v>792</v>
      </c>
      <c r="I429" s="3"/>
      <c r="O429" s="4"/>
      <c r="P429" s="4"/>
      <c r="Q429" s="4"/>
      <c r="R429" s="4"/>
      <c r="S429" s="4"/>
    </row>
    <row r="430" spans="1:19" ht="12.75">
      <c r="A430" s="3" t="s">
        <v>807</v>
      </c>
      <c r="B430" s="72">
        <v>17</v>
      </c>
      <c r="C430" s="82">
        <v>51</v>
      </c>
      <c r="D430" s="73">
        <v>183</v>
      </c>
      <c r="E430" s="82">
        <v>195</v>
      </c>
      <c r="F430" s="72">
        <v>70</v>
      </c>
      <c r="G430" s="73">
        <v>222</v>
      </c>
      <c r="I430" s="3"/>
      <c r="O430" s="4"/>
      <c r="P430" s="4"/>
      <c r="Q430" s="4"/>
      <c r="R430" s="4"/>
      <c r="S430" s="4"/>
    </row>
    <row r="431" spans="1:19" ht="12.75">
      <c r="A431" s="3" t="s">
        <v>808</v>
      </c>
      <c r="B431" s="72">
        <v>1</v>
      </c>
      <c r="C431" s="82">
        <v>13</v>
      </c>
      <c r="D431" s="73">
        <v>33</v>
      </c>
      <c r="E431" s="82">
        <v>38</v>
      </c>
      <c r="F431" s="72">
        <v>9</v>
      </c>
      <c r="G431" s="73">
        <v>42</v>
      </c>
      <c r="I431" s="3"/>
      <c r="O431" s="4"/>
      <c r="P431" s="4"/>
      <c r="Q431" s="4"/>
      <c r="R431" s="4"/>
      <c r="S431" s="4"/>
    </row>
    <row r="432" spans="1:19" ht="12.75">
      <c r="A432" s="3" t="s">
        <v>5</v>
      </c>
      <c r="B432" s="49">
        <v>80</v>
      </c>
      <c r="C432" s="50">
        <v>588</v>
      </c>
      <c r="D432" s="77">
        <v>881</v>
      </c>
      <c r="E432" s="50">
        <v>888</v>
      </c>
      <c r="F432" s="49">
        <v>879</v>
      </c>
      <c r="G432" s="77">
        <v>1145</v>
      </c>
      <c r="I432" s="3"/>
      <c r="O432" s="4"/>
      <c r="P432" s="4"/>
      <c r="Q432" s="4"/>
      <c r="R432" s="4"/>
      <c r="S432" s="4"/>
    </row>
    <row r="433" spans="1:13" s="16" customFormat="1" ht="12.75">
      <c r="A433" s="9" t="s">
        <v>1</v>
      </c>
      <c r="B433" s="11">
        <f aca="true" t="shared" si="14" ref="B433:G433">SUM(B424:B432)</f>
        <v>244</v>
      </c>
      <c r="C433" s="11">
        <f t="shared" si="14"/>
        <v>1680</v>
      </c>
      <c r="D433" s="11">
        <f t="shared" si="14"/>
        <v>2700</v>
      </c>
      <c r="E433" s="11">
        <f t="shared" si="14"/>
        <v>2689</v>
      </c>
      <c r="F433" s="11">
        <f t="shared" si="14"/>
        <v>2434</v>
      </c>
      <c r="G433" s="11">
        <f t="shared" si="14"/>
        <v>3565</v>
      </c>
      <c r="H433" s="9"/>
      <c r="I433" s="9"/>
      <c r="J433" s="9"/>
      <c r="K433" s="9"/>
      <c r="L433" s="9"/>
      <c r="M433" s="9"/>
    </row>
    <row r="434" spans="1:19" ht="12.75">
      <c r="A434" s="9"/>
      <c r="H434" s="3"/>
      <c r="I434" s="3"/>
      <c r="N434" s="4"/>
      <c r="O434" s="4"/>
      <c r="P434" s="4"/>
      <c r="Q434" s="4"/>
      <c r="R434" s="4"/>
      <c r="S434" s="4"/>
    </row>
    <row r="435" spans="1:19" ht="12.75">
      <c r="A435" s="9" t="s">
        <v>25</v>
      </c>
      <c r="B435" s="11">
        <f aca="true" t="shared" si="15" ref="B435:G435">B372+B387+B421+B433+B404</f>
        <v>1265</v>
      </c>
      <c r="C435" s="11">
        <f t="shared" si="15"/>
        <v>4510</v>
      </c>
      <c r="D435" s="11">
        <f t="shared" si="15"/>
        <v>14128</v>
      </c>
      <c r="E435" s="11">
        <f t="shared" si="15"/>
        <v>14670</v>
      </c>
      <c r="F435" s="11">
        <f t="shared" si="15"/>
        <v>6265</v>
      </c>
      <c r="G435" s="11">
        <f t="shared" si="15"/>
        <v>16877</v>
      </c>
      <c r="H435" s="3"/>
      <c r="I435" s="3"/>
      <c r="N435" s="4"/>
      <c r="O435" s="4"/>
      <c r="P435" s="4"/>
      <c r="Q435" s="4"/>
      <c r="R435" s="4"/>
      <c r="S435" s="4"/>
    </row>
    <row r="436" spans="1:19" ht="12.75">
      <c r="A436" s="9"/>
      <c r="B436" s="11"/>
      <c r="C436" s="11"/>
      <c r="D436" s="34"/>
      <c r="E436" s="11"/>
      <c r="F436" s="11"/>
      <c r="G436" s="11"/>
      <c r="H436" s="3"/>
      <c r="I436" s="3"/>
      <c r="N436" s="4"/>
      <c r="O436" s="4"/>
      <c r="P436" s="4"/>
      <c r="Q436" s="4"/>
      <c r="R436" s="4"/>
      <c r="S436" s="4"/>
    </row>
    <row r="437" spans="1:14" s="6" customFormat="1" ht="12.75">
      <c r="A437" s="1" t="s">
        <v>679</v>
      </c>
      <c r="B437" s="25" t="s">
        <v>112</v>
      </c>
      <c r="C437" s="199" t="s">
        <v>113</v>
      </c>
      <c r="D437" s="200"/>
      <c r="E437" s="199" t="s">
        <v>115</v>
      </c>
      <c r="F437" s="201"/>
      <c r="G437" s="32"/>
      <c r="I437" s="3"/>
      <c r="J437" s="3"/>
      <c r="K437" s="3"/>
      <c r="L437" s="3"/>
      <c r="M437" s="3"/>
      <c r="N437" s="3"/>
    </row>
    <row r="438" spans="1:7" s="6" customFormat="1" ht="12.75">
      <c r="A438" s="5"/>
      <c r="B438" s="2" t="s">
        <v>596</v>
      </c>
      <c r="C438" s="2" t="s">
        <v>598</v>
      </c>
      <c r="D438" s="2" t="s">
        <v>809</v>
      </c>
      <c r="E438" s="2" t="s">
        <v>331</v>
      </c>
      <c r="F438" s="2" t="s">
        <v>812</v>
      </c>
      <c r="G438" s="2"/>
    </row>
    <row r="439" spans="1:7" s="6" customFormat="1" ht="12.75">
      <c r="A439" s="5"/>
      <c r="B439" s="2" t="s">
        <v>597</v>
      </c>
      <c r="C439" s="2" t="s">
        <v>599</v>
      </c>
      <c r="D439" s="2" t="s">
        <v>810</v>
      </c>
      <c r="E439" s="2" t="s">
        <v>332</v>
      </c>
      <c r="F439" s="2" t="s">
        <v>811</v>
      </c>
      <c r="G439" s="2"/>
    </row>
    <row r="440" spans="1:19" ht="13.5" thickBot="1">
      <c r="A440" s="7" t="s">
        <v>20</v>
      </c>
      <c r="I440" s="3"/>
      <c r="Q440" s="4"/>
      <c r="R440" s="4"/>
      <c r="S440" s="4"/>
    </row>
    <row r="441" spans="1:19" ht="12.75">
      <c r="A441" s="3" t="s">
        <v>455</v>
      </c>
      <c r="B441" s="43">
        <v>118</v>
      </c>
      <c r="C441" s="53">
        <v>114</v>
      </c>
      <c r="D441" s="43">
        <v>28</v>
      </c>
      <c r="E441" s="56">
        <v>114</v>
      </c>
      <c r="F441" s="43">
        <v>29</v>
      </c>
      <c r="I441" s="3"/>
      <c r="Q441" s="4"/>
      <c r="R441" s="4"/>
      <c r="S441" s="4"/>
    </row>
    <row r="442" spans="1:19" ht="12.75">
      <c r="A442" s="3" t="s">
        <v>456</v>
      </c>
      <c r="B442" s="45">
        <v>283</v>
      </c>
      <c r="C442" s="54">
        <v>257</v>
      </c>
      <c r="D442" s="45">
        <v>56</v>
      </c>
      <c r="E442" s="57">
        <v>257</v>
      </c>
      <c r="F442" s="45">
        <v>61</v>
      </c>
      <c r="I442" s="3"/>
      <c r="Q442" s="4"/>
      <c r="R442" s="4"/>
      <c r="S442" s="4"/>
    </row>
    <row r="443" spans="1:19" ht="12.75">
      <c r="A443" s="3" t="s">
        <v>457</v>
      </c>
      <c r="B443" s="45">
        <v>316</v>
      </c>
      <c r="C443" s="54">
        <v>299</v>
      </c>
      <c r="D443" s="45">
        <v>82</v>
      </c>
      <c r="E443" s="57">
        <v>294</v>
      </c>
      <c r="F443" s="45">
        <v>94</v>
      </c>
      <c r="I443" s="3"/>
      <c r="Q443" s="4"/>
      <c r="R443" s="4"/>
      <c r="S443" s="4"/>
    </row>
    <row r="444" spans="1:19" ht="12.75">
      <c r="A444" s="3" t="s">
        <v>458</v>
      </c>
      <c r="B444" s="45">
        <v>30</v>
      </c>
      <c r="C444" s="54">
        <v>30</v>
      </c>
      <c r="D444" s="45">
        <v>3</v>
      </c>
      <c r="E444" s="57">
        <v>31</v>
      </c>
      <c r="F444" s="45">
        <v>2</v>
      </c>
      <c r="I444" s="3"/>
      <c r="Q444" s="4"/>
      <c r="R444" s="4"/>
      <c r="S444" s="4"/>
    </row>
    <row r="445" spans="1:19" ht="12.75">
      <c r="A445" s="3" t="s">
        <v>459</v>
      </c>
      <c r="B445" s="45">
        <v>432</v>
      </c>
      <c r="C445" s="54">
        <v>354</v>
      </c>
      <c r="D445" s="45">
        <v>165</v>
      </c>
      <c r="E445" s="57">
        <v>345</v>
      </c>
      <c r="F445" s="45">
        <v>168</v>
      </c>
      <c r="I445" s="3"/>
      <c r="Q445" s="4"/>
      <c r="R445" s="4"/>
      <c r="S445" s="4"/>
    </row>
    <row r="446" spans="1:19" ht="12.75">
      <c r="A446" s="3" t="s">
        <v>460</v>
      </c>
      <c r="B446" s="47">
        <v>29</v>
      </c>
      <c r="C446" s="54">
        <v>29</v>
      </c>
      <c r="D446" s="45">
        <v>10</v>
      </c>
      <c r="E446" s="58">
        <v>28</v>
      </c>
      <c r="F446" s="47">
        <v>8</v>
      </c>
      <c r="I446" s="3"/>
      <c r="Q446" s="4"/>
      <c r="R446" s="4"/>
      <c r="S446" s="4"/>
    </row>
    <row r="447" spans="1:19" ht="12.75">
      <c r="A447" s="3" t="s">
        <v>461</v>
      </c>
      <c r="B447" s="49">
        <v>309</v>
      </c>
      <c r="C447" s="55">
        <v>277</v>
      </c>
      <c r="D447" s="49">
        <v>137</v>
      </c>
      <c r="E447" s="59">
        <v>277</v>
      </c>
      <c r="F447" s="49">
        <v>134</v>
      </c>
      <c r="I447" s="3"/>
      <c r="Q447" s="4"/>
      <c r="R447" s="4"/>
      <c r="S447" s="4"/>
    </row>
    <row r="448" spans="1:14" s="16" customFormat="1" ht="12.75">
      <c r="A448" s="9" t="s">
        <v>1</v>
      </c>
      <c r="B448" s="11">
        <f>SUM(B441:B447)</f>
        <v>1517</v>
      </c>
      <c r="C448" s="11">
        <f>SUM(C441:C447)</f>
        <v>1360</v>
      </c>
      <c r="D448" s="11">
        <f>SUM(D441:D447)</f>
        <v>481</v>
      </c>
      <c r="E448" s="11">
        <f>SUM(E441:E447)</f>
        <v>1346</v>
      </c>
      <c r="F448" s="11">
        <f>SUM(F441:F447)</f>
        <v>496</v>
      </c>
      <c r="G448" s="33"/>
      <c r="H448" s="14"/>
      <c r="I448" s="9"/>
      <c r="J448" s="9"/>
      <c r="K448" s="9"/>
      <c r="L448" s="9"/>
      <c r="M448" s="9"/>
      <c r="N448" s="9"/>
    </row>
    <row r="449" spans="1:19" ht="12.75">
      <c r="A449" s="1" t="s">
        <v>679</v>
      </c>
      <c r="B449" s="25" t="s">
        <v>112</v>
      </c>
      <c r="C449" s="199" t="s">
        <v>113</v>
      </c>
      <c r="D449" s="201"/>
      <c r="E449" s="199" t="s">
        <v>115</v>
      </c>
      <c r="F449" s="200"/>
      <c r="G449" s="32"/>
      <c r="I449" s="6"/>
      <c r="P449" s="4"/>
      <c r="Q449" s="4"/>
      <c r="R449" s="4"/>
      <c r="S449" s="4"/>
    </row>
    <row r="450" spans="1:19" ht="12.75">
      <c r="A450" s="5"/>
      <c r="B450" s="2" t="s">
        <v>596</v>
      </c>
      <c r="C450" s="2" t="s">
        <v>598</v>
      </c>
      <c r="D450" s="2" t="s">
        <v>809</v>
      </c>
      <c r="E450" s="2" t="s">
        <v>331</v>
      </c>
      <c r="F450" s="2" t="s">
        <v>812</v>
      </c>
      <c r="I450" s="6"/>
      <c r="P450" s="4"/>
      <c r="Q450" s="4"/>
      <c r="R450" s="4"/>
      <c r="S450" s="4"/>
    </row>
    <row r="451" spans="1:8" s="6" customFormat="1" ht="12.75">
      <c r="A451" s="5"/>
      <c r="B451" s="2" t="s">
        <v>597</v>
      </c>
      <c r="C451" s="2" t="s">
        <v>599</v>
      </c>
      <c r="D451" s="2" t="s">
        <v>810</v>
      </c>
      <c r="E451" s="2" t="s">
        <v>332</v>
      </c>
      <c r="F451" s="2" t="s">
        <v>811</v>
      </c>
      <c r="H451" s="2"/>
    </row>
    <row r="452" spans="1:19" ht="13.5" thickBot="1">
      <c r="A452" s="7" t="s">
        <v>28</v>
      </c>
      <c r="I452" s="6"/>
      <c r="P452" s="4"/>
      <c r="Q452" s="4"/>
      <c r="R452" s="4"/>
      <c r="S452" s="4"/>
    </row>
    <row r="453" spans="1:19" ht="12.75">
      <c r="A453" s="24" t="s">
        <v>462</v>
      </c>
      <c r="B453" s="43">
        <v>910</v>
      </c>
      <c r="C453" s="60">
        <v>832</v>
      </c>
      <c r="D453" s="43">
        <v>241</v>
      </c>
      <c r="E453" s="60">
        <v>828</v>
      </c>
      <c r="F453" s="56">
        <v>249</v>
      </c>
      <c r="I453" s="6"/>
      <c r="P453" s="4"/>
      <c r="Q453" s="4"/>
      <c r="R453" s="4"/>
      <c r="S453" s="4"/>
    </row>
    <row r="454" spans="1:19" ht="12.75">
      <c r="A454" s="24" t="s">
        <v>463</v>
      </c>
      <c r="B454" s="45">
        <v>480</v>
      </c>
      <c r="C454" s="67">
        <v>444</v>
      </c>
      <c r="D454" s="45">
        <v>87</v>
      </c>
      <c r="E454" s="67">
        <v>439</v>
      </c>
      <c r="F454" s="57">
        <v>94</v>
      </c>
      <c r="I454" s="6"/>
      <c r="P454" s="4"/>
      <c r="Q454" s="4"/>
      <c r="R454" s="4"/>
      <c r="S454" s="4"/>
    </row>
    <row r="455" spans="1:19" ht="12.75">
      <c r="A455" s="24" t="s">
        <v>464</v>
      </c>
      <c r="B455" s="49">
        <v>1055</v>
      </c>
      <c r="C455" s="69">
        <v>952</v>
      </c>
      <c r="D455" s="49">
        <v>244</v>
      </c>
      <c r="E455" s="69">
        <v>962</v>
      </c>
      <c r="F455" s="59">
        <v>242</v>
      </c>
      <c r="I455" s="6"/>
      <c r="P455" s="4"/>
      <c r="Q455" s="4"/>
      <c r="R455" s="4"/>
      <c r="S455" s="4"/>
    </row>
    <row r="456" spans="1:19" ht="12.75">
      <c r="A456" s="9" t="s">
        <v>1</v>
      </c>
      <c r="B456" s="11">
        <f>SUM(B453:B455)</f>
        <v>2445</v>
      </c>
      <c r="C456" s="11">
        <f>SUM(C453:C455)</f>
        <v>2228</v>
      </c>
      <c r="D456" s="11">
        <f>SUM(D453:D455)</f>
        <v>572</v>
      </c>
      <c r="E456" s="11">
        <f>SUM(E453:E455)</f>
        <v>2229</v>
      </c>
      <c r="F456" s="11">
        <f>SUM(F453:F455)</f>
        <v>585</v>
      </c>
      <c r="G456" s="10"/>
      <c r="I456" s="6"/>
      <c r="P456" s="4"/>
      <c r="Q456" s="4"/>
      <c r="R456" s="4"/>
      <c r="S456" s="4"/>
    </row>
    <row r="457" spans="1:19" ht="12.75">
      <c r="A457" s="9"/>
      <c r="B457" s="10"/>
      <c r="C457" s="10"/>
      <c r="D457" s="10"/>
      <c r="E457" s="10"/>
      <c r="F457" s="10"/>
      <c r="G457" s="10"/>
      <c r="I457" s="6"/>
      <c r="P457" s="4"/>
      <c r="Q457" s="4"/>
      <c r="R457" s="4"/>
      <c r="S457" s="4"/>
    </row>
    <row r="458" spans="1:19" ht="13.5" thickBot="1">
      <c r="A458" s="7" t="s">
        <v>23</v>
      </c>
      <c r="I458" s="6"/>
      <c r="P458" s="4"/>
      <c r="Q458" s="4"/>
      <c r="R458" s="4"/>
      <c r="S458" s="4"/>
    </row>
    <row r="459" spans="1:19" ht="12.75">
      <c r="A459" s="3">
        <v>1</v>
      </c>
      <c r="B459" s="60">
        <v>556</v>
      </c>
      <c r="C459" s="43">
        <v>453</v>
      </c>
      <c r="D459" s="71">
        <v>192</v>
      </c>
      <c r="E459" s="53">
        <v>457</v>
      </c>
      <c r="F459" s="71">
        <v>185</v>
      </c>
      <c r="I459" s="6"/>
      <c r="P459" s="4"/>
      <c r="Q459" s="4"/>
      <c r="R459" s="4"/>
      <c r="S459" s="4"/>
    </row>
    <row r="460" spans="1:19" ht="12.75">
      <c r="A460" s="3">
        <v>2</v>
      </c>
      <c r="B460" s="61">
        <v>1214</v>
      </c>
      <c r="C460" s="72">
        <v>1042</v>
      </c>
      <c r="D460" s="73">
        <v>349</v>
      </c>
      <c r="E460" s="83">
        <v>1026</v>
      </c>
      <c r="F460" s="73">
        <v>359</v>
      </c>
      <c r="I460" s="6"/>
      <c r="P460" s="4"/>
      <c r="Q460" s="4"/>
      <c r="R460" s="4"/>
      <c r="S460" s="4"/>
    </row>
    <row r="461" spans="1:19" ht="12.75">
      <c r="A461" s="3">
        <v>3</v>
      </c>
      <c r="B461" s="61">
        <v>501</v>
      </c>
      <c r="C461" s="72">
        <v>407</v>
      </c>
      <c r="D461" s="73">
        <v>181</v>
      </c>
      <c r="E461" s="83">
        <v>423</v>
      </c>
      <c r="F461" s="73">
        <v>164</v>
      </c>
      <c r="I461" s="6"/>
      <c r="P461" s="4"/>
      <c r="Q461" s="4"/>
      <c r="R461" s="4"/>
      <c r="S461" s="4"/>
    </row>
    <row r="462" spans="1:19" ht="12.75">
      <c r="A462" s="3">
        <v>4</v>
      </c>
      <c r="B462" s="61">
        <v>306</v>
      </c>
      <c r="C462" s="72">
        <v>270</v>
      </c>
      <c r="D462" s="73">
        <v>86</v>
      </c>
      <c r="E462" s="83">
        <v>270</v>
      </c>
      <c r="F462" s="73">
        <v>89</v>
      </c>
      <c r="I462" s="6"/>
      <c r="P462" s="4"/>
      <c r="Q462" s="4"/>
      <c r="R462" s="4"/>
      <c r="S462" s="4"/>
    </row>
    <row r="463" spans="1:19" ht="12.75">
      <c r="A463" s="3">
        <v>5</v>
      </c>
      <c r="B463" s="61">
        <v>1046</v>
      </c>
      <c r="C463" s="72">
        <v>873</v>
      </c>
      <c r="D463" s="73">
        <v>300</v>
      </c>
      <c r="E463" s="83">
        <v>829</v>
      </c>
      <c r="F463" s="73">
        <v>341</v>
      </c>
      <c r="I463" s="6"/>
      <c r="P463" s="4"/>
      <c r="Q463" s="4"/>
      <c r="R463" s="4"/>
      <c r="S463" s="4"/>
    </row>
    <row r="464" spans="1:19" ht="12.75">
      <c r="A464" s="3">
        <v>6</v>
      </c>
      <c r="B464" s="61">
        <v>782</v>
      </c>
      <c r="C464" s="72">
        <v>653</v>
      </c>
      <c r="D464" s="73">
        <v>222</v>
      </c>
      <c r="E464" s="83">
        <v>658</v>
      </c>
      <c r="F464" s="73">
        <v>226</v>
      </c>
      <c r="I464" s="6"/>
      <c r="P464" s="4"/>
      <c r="Q464" s="4"/>
      <c r="R464" s="4"/>
      <c r="S464" s="4"/>
    </row>
    <row r="465" spans="1:15" s="16" customFormat="1" ht="12.75">
      <c r="A465" s="3">
        <v>7</v>
      </c>
      <c r="B465" s="61">
        <v>205</v>
      </c>
      <c r="C465" s="72">
        <v>186</v>
      </c>
      <c r="D465" s="73">
        <v>48</v>
      </c>
      <c r="E465" s="83">
        <v>184</v>
      </c>
      <c r="F465" s="73">
        <v>46</v>
      </c>
      <c r="G465" s="2"/>
      <c r="H465" s="5"/>
      <c r="I465" s="14"/>
      <c r="J465" s="9"/>
      <c r="K465" s="9"/>
      <c r="L465" s="9"/>
      <c r="M465" s="9"/>
      <c r="N465" s="9"/>
      <c r="O465" s="9"/>
    </row>
    <row r="466" spans="1:15" s="16" customFormat="1" ht="12.75">
      <c r="A466" s="3">
        <v>8</v>
      </c>
      <c r="B466" s="61">
        <v>1070</v>
      </c>
      <c r="C466" s="72">
        <v>898</v>
      </c>
      <c r="D466" s="73">
        <v>314</v>
      </c>
      <c r="E466" s="83">
        <v>913</v>
      </c>
      <c r="F466" s="73">
        <v>297</v>
      </c>
      <c r="G466" s="2"/>
      <c r="H466" s="5"/>
      <c r="I466" s="14"/>
      <c r="J466" s="9"/>
      <c r="K466" s="9"/>
      <c r="L466" s="9"/>
      <c r="M466" s="9"/>
      <c r="N466" s="9"/>
      <c r="O466" s="9"/>
    </row>
    <row r="467" spans="1:15" s="16" customFormat="1" ht="12.75">
      <c r="A467" s="3">
        <v>9</v>
      </c>
      <c r="B467" s="67">
        <v>733</v>
      </c>
      <c r="C467" s="45">
        <v>606</v>
      </c>
      <c r="D467" s="76">
        <v>223</v>
      </c>
      <c r="E467" s="54">
        <v>670</v>
      </c>
      <c r="F467" s="76">
        <v>174</v>
      </c>
      <c r="G467" s="2"/>
      <c r="H467" s="5"/>
      <c r="I467" s="14"/>
      <c r="J467" s="9"/>
      <c r="K467" s="9"/>
      <c r="L467" s="9"/>
      <c r="M467" s="9"/>
      <c r="N467" s="9"/>
      <c r="O467" s="9"/>
    </row>
    <row r="468" spans="1:15" s="16" customFormat="1" ht="12.75">
      <c r="A468" s="3">
        <v>10</v>
      </c>
      <c r="B468" s="69">
        <v>129</v>
      </c>
      <c r="C468" s="49">
        <v>117</v>
      </c>
      <c r="D468" s="77">
        <v>24</v>
      </c>
      <c r="E468" s="55">
        <v>118</v>
      </c>
      <c r="F468" s="77">
        <v>24</v>
      </c>
      <c r="G468" s="2"/>
      <c r="H468" s="5"/>
      <c r="I468" s="14"/>
      <c r="J468" s="9"/>
      <c r="K468" s="9"/>
      <c r="L468" s="9"/>
      <c r="M468" s="9"/>
      <c r="N468" s="9"/>
      <c r="O468" s="9"/>
    </row>
    <row r="469" spans="1:15" s="16" customFormat="1" ht="12.75">
      <c r="A469" s="9" t="s">
        <v>1</v>
      </c>
      <c r="B469" s="11">
        <f>SUM(B459:B468)</f>
        <v>6542</v>
      </c>
      <c r="C469" s="11">
        <f>SUM(C459:C468)</f>
        <v>5505</v>
      </c>
      <c r="D469" s="11">
        <f>SUM(D459:D468)</f>
        <v>1939</v>
      </c>
      <c r="E469" s="11">
        <f>SUM(E459:E468)</f>
        <v>5548</v>
      </c>
      <c r="F469" s="11">
        <f>SUM(F459:F468)</f>
        <v>1905</v>
      </c>
      <c r="G469" s="11"/>
      <c r="H469" s="5"/>
      <c r="I469" s="14"/>
      <c r="J469" s="9"/>
      <c r="K469" s="9"/>
      <c r="L469" s="9"/>
      <c r="M469" s="9"/>
      <c r="N469" s="9"/>
      <c r="O469" s="9"/>
    </row>
    <row r="470" spans="1:19" ht="12.75">
      <c r="A470" s="9"/>
      <c r="I470" s="6"/>
      <c r="P470" s="4"/>
      <c r="Q470" s="4"/>
      <c r="R470" s="4"/>
      <c r="S470" s="4"/>
    </row>
    <row r="471" spans="1:19" ht="13.5" thickBot="1">
      <c r="A471" s="7" t="s">
        <v>26</v>
      </c>
      <c r="I471" s="6"/>
      <c r="P471" s="4"/>
      <c r="Q471" s="4"/>
      <c r="R471" s="4"/>
      <c r="S471" s="4"/>
    </row>
    <row r="472" spans="1:19" ht="12.75">
      <c r="A472" s="3" t="s">
        <v>465</v>
      </c>
      <c r="B472" s="60">
        <v>382</v>
      </c>
      <c r="C472" s="43">
        <v>349</v>
      </c>
      <c r="D472" s="71">
        <v>80</v>
      </c>
      <c r="E472" s="53">
        <v>327</v>
      </c>
      <c r="F472" s="71">
        <v>97</v>
      </c>
      <c r="I472" s="6"/>
      <c r="P472" s="4"/>
      <c r="Q472" s="4"/>
      <c r="R472" s="4"/>
      <c r="S472" s="4"/>
    </row>
    <row r="473" spans="1:19" ht="12.75">
      <c r="A473" s="3" t="s">
        <v>466</v>
      </c>
      <c r="B473" s="61">
        <v>278</v>
      </c>
      <c r="C473" s="72">
        <v>240</v>
      </c>
      <c r="D473" s="73">
        <v>87</v>
      </c>
      <c r="E473" s="83">
        <v>219</v>
      </c>
      <c r="F473" s="73">
        <v>107</v>
      </c>
      <c r="I473" s="6"/>
      <c r="P473" s="4"/>
      <c r="Q473" s="4"/>
      <c r="R473" s="4"/>
      <c r="S473" s="4"/>
    </row>
    <row r="474" spans="1:19" ht="12.75">
      <c r="A474" s="3" t="s">
        <v>467</v>
      </c>
      <c r="B474" s="61">
        <v>197</v>
      </c>
      <c r="C474" s="72">
        <v>160</v>
      </c>
      <c r="D474" s="73">
        <v>74</v>
      </c>
      <c r="E474" s="83">
        <v>160</v>
      </c>
      <c r="F474" s="73">
        <v>75</v>
      </c>
      <c r="I474" s="6"/>
      <c r="P474" s="4"/>
      <c r="Q474" s="4"/>
      <c r="R474" s="4"/>
      <c r="S474" s="4"/>
    </row>
    <row r="475" spans="1:19" ht="12.75">
      <c r="A475" s="3" t="s">
        <v>468</v>
      </c>
      <c r="B475" s="61">
        <v>344</v>
      </c>
      <c r="C475" s="72">
        <v>293</v>
      </c>
      <c r="D475" s="73">
        <v>109</v>
      </c>
      <c r="E475" s="83">
        <v>248</v>
      </c>
      <c r="F475" s="73">
        <v>149</v>
      </c>
      <c r="I475" s="6"/>
      <c r="P475" s="4"/>
      <c r="Q475" s="4"/>
      <c r="R475" s="4"/>
      <c r="S475" s="4"/>
    </row>
    <row r="476" spans="1:19" ht="12.75">
      <c r="A476" s="3" t="s">
        <v>469</v>
      </c>
      <c r="B476" s="61">
        <v>250</v>
      </c>
      <c r="C476" s="72">
        <v>206</v>
      </c>
      <c r="D476" s="73">
        <v>93</v>
      </c>
      <c r="E476" s="83">
        <v>203</v>
      </c>
      <c r="F476" s="73">
        <v>99</v>
      </c>
      <c r="I476" s="6"/>
      <c r="P476" s="4"/>
      <c r="Q476" s="4"/>
      <c r="R476" s="4"/>
      <c r="S476" s="4"/>
    </row>
    <row r="477" spans="1:19" ht="12.75">
      <c r="A477" s="3" t="s">
        <v>470</v>
      </c>
      <c r="B477" s="61">
        <v>240</v>
      </c>
      <c r="C477" s="72">
        <v>216</v>
      </c>
      <c r="D477" s="73">
        <v>61</v>
      </c>
      <c r="E477" s="83">
        <v>200</v>
      </c>
      <c r="F477" s="73">
        <v>75</v>
      </c>
      <c r="I477" s="6"/>
      <c r="P477" s="4"/>
      <c r="Q477" s="4"/>
      <c r="R477" s="4"/>
      <c r="S477" s="4"/>
    </row>
    <row r="478" spans="1:19" ht="12.75">
      <c r="A478" s="3" t="s">
        <v>471</v>
      </c>
      <c r="B478" s="61">
        <v>343</v>
      </c>
      <c r="C478" s="72">
        <v>347</v>
      </c>
      <c r="D478" s="73">
        <v>32</v>
      </c>
      <c r="E478" s="83">
        <v>333</v>
      </c>
      <c r="F478" s="73">
        <v>50</v>
      </c>
      <c r="I478" s="6"/>
      <c r="P478" s="4"/>
      <c r="Q478" s="4"/>
      <c r="R478" s="4"/>
      <c r="S478" s="4"/>
    </row>
    <row r="479" spans="1:19" ht="12.75">
      <c r="A479" s="3" t="s">
        <v>472</v>
      </c>
      <c r="B479" s="61">
        <v>408</v>
      </c>
      <c r="C479" s="72">
        <v>379</v>
      </c>
      <c r="D479" s="73">
        <v>75</v>
      </c>
      <c r="E479" s="83">
        <v>352</v>
      </c>
      <c r="F479" s="73">
        <v>100</v>
      </c>
      <c r="I479" s="6"/>
      <c r="P479" s="4"/>
      <c r="Q479" s="4"/>
      <c r="R479" s="4"/>
      <c r="S479" s="4"/>
    </row>
    <row r="480" spans="1:19" ht="12.75">
      <c r="A480" s="3" t="s">
        <v>473</v>
      </c>
      <c r="B480" s="67">
        <v>293</v>
      </c>
      <c r="C480" s="45">
        <v>231</v>
      </c>
      <c r="D480" s="76">
        <v>127</v>
      </c>
      <c r="E480" s="54">
        <v>217</v>
      </c>
      <c r="F480" s="76">
        <v>136</v>
      </c>
      <c r="I480" s="6"/>
      <c r="P480" s="4"/>
      <c r="Q480" s="4"/>
      <c r="R480" s="4"/>
      <c r="S480" s="4"/>
    </row>
    <row r="481" spans="1:19" ht="12.75">
      <c r="A481" s="3" t="s">
        <v>333</v>
      </c>
      <c r="B481" s="67">
        <v>351</v>
      </c>
      <c r="C481" s="45">
        <v>321</v>
      </c>
      <c r="D481" s="76">
        <v>61</v>
      </c>
      <c r="E481" s="54">
        <v>312</v>
      </c>
      <c r="F481" s="76">
        <v>63</v>
      </c>
      <c r="I481" s="6"/>
      <c r="P481" s="4"/>
      <c r="Q481" s="4"/>
      <c r="R481" s="4"/>
      <c r="S481" s="4"/>
    </row>
    <row r="482" spans="1:19" ht="12.75">
      <c r="A482" s="3" t="s">
        <v>334</v>
      </c>
      <c r="B482" s="69">
        <v>259</v>
      </c>
      <c r="C482" s="49">
        <v>242</v>
      </c>
      <c r="D482" s="77">
        <v>47</v>
      </c>
      <c r="E482" s="49">
        <v>239</v>
      </c>
      <c r="F482" s="77">
        <v>54</v>
      </c>
      <c r="I482" s="6"/>
      <c r="P482" s="4"/>
      <c r="Q482" s="4"/>
      <c r="R482" s="4"/>
      <c r="S482" s="4"/>
    </row>
    <row r="483" spans="1:15" s="14" customFormat="1" ht="12.75">
      <c r="A483" s="9" t="s">
        <v>1</v>
      </c>
      <c r="B483" s="11">
        <f>SUM(B472:B482)</f>
        <v>3345</v>
      </c>
      <c r="C483" s="11">
        <f>SUM(C472:C482)</f>
        <v>2984</v>
      </c>
      <c r="D483" s="11">
        <f>SUM(D472:D482)</f>
        <v>846</v>
      </c>
      <c r="E483" s="11">
        <f>SUM(E472:E482)</f>
        <v>2810</v>
      </c>
      <c r="F483" s="11">
        <f>SUM(F472:F482)</f>
        <v>1005</v>
      </c>
      <c r="G483" s="11"/>
      <c r="H483" s="5"/>
      <c r="J483" s="9"/>
      <c r="K483" s="9"/>
      <c r="L483" s="9"/>
      <c r="M483" s="9"/>
      <c r="N483" s="9"/>
      <c r="O483" s="9"/>
    </row>
    <row r="484" spans="1:15" s="6" customFormat="1" ht="12.75">
      <c r="A484" s="9"/>
      <c r="B484" s="2"/>
      <c r="C484" s="2"/>
      <c r="D484" s="2"/>
      <c r="E484" s="2"/>
      <c r="F484" s="2"/>
      <c r="G484" s="2"/>
      <c r="H484" s="2"/>
      <c r="J484" s="3"/>
      <c r="K484" s="3"/>
      <c r="L484" s="3"/>
      <c r="M484" s="3"/>
      <c r="N484" s="3"/>
      <c r="O484" s="3"/>
    </row>
    <row r="485" spans="1:19" ht="12.75">
      <c r="A485" s="9" t="s">
        <v>27</v>
      </c>
      <c r="B485" s="11">
        <f>B448+B456+B469+B483</f>
        <v>13849</v>
      </c>
      <c r="C485" s="11">
        <f>C448+C456+C469+C483</f>
        <v>12077</v>
      </c>
      <c r="D485" s="11">
        <f>D448+D456+D469+D483</f>
        <v>3838</v>
      </c>
      <c r="E485" s="11">
        <f>E448+E456+E469+E483</f>
        <v>11933</v>
      </c>
      <c r="F485" s="11">
        <f>F448+F456+F469+F483</f>
        <v>3991</v>
      </c>
      <c r="G485" s="11"/>
      <c r="I485" s="6"/>
      <c r="P485" s="4"/>
      <c r="Q485" s="4"/>
      <c r="R485" s="4"/>
      <c r="S485" s="4"/>
    </row>
    <row r="486" spans="1:7" ht="12.75">
      <c r="A486" s="9"/>
      <c r="B486" s="5"/>
      <c r="C486" s="5"/>
      <c r="D486" s="5"/>
      <c r="E486" s="5"/>
      <c r="F486" s="5"/>
      <c r="G486" s="5"/>
    </row>
    <row r="487" spans="1:7" ht="12.75">
      <c r="A487" s="9"/>
      <c r="B487" s="5"/>
      <c r="C487" s="5"/>
      <c r="D487" s="5"/>
      <c r="E487" s="5"/>
      <c r="F487" s="5"/>
      <c r="G487" s="5"/>
    </row>
    <row r="488" spans="1:19" ht="12.75">
      <c r="A488" s="1" t="s">
        <v>680</v>
      </c>
      <c r="B488" s="199" t="s">
        <v>112</v>
      </c>
      <c r="C488" s="200"/>
      <c r="D488" s="199" t="s">
        <v>113</v>
      </c>
      <c r="E488" s="205"/>
      <c r="F488" s="199" t="s">
        <v>115</v>
      </c>
      <c r="G488" s="200"/>
      <c r="H488" s="20"/>
      <c r="Q488" s="4"/>
      <c r="R488" s="4"/>
      <c r="S488" s="4"/>
    </row>
    <row r="489" spans="1:9" s="6" customFormat="1" ht="12.75">
      <c r="A489" s="5"/>
      <c r="B489" s="2" t="s">
        <v>813</v>
      </c>
      <c r="C489" s="2" t="s">
        <v>117</v>
      </c>
      <c r="D489" s="2" t="s">
        <v>815</v>
      </c>
      <c r="E489" s="2" t="s">
        <v>817</v>
      </c>
      <c r="F489" s="2" t="s">
        <v>335</v>
      </c>
      <c r="G489" s="2" t="s">
        <v>819</v>
      </c>
      <c r="H489" s="2"/>
      <c r="I489" s="2"/>
    </row>
    <row r="490" spans="1:9" s="6" customFormat="1" ht="12.75">
      <c r="A490" s="5"/>
      <c r="B490" s="2" t="s">
        <v>814</v>
      </c>
      <c r="C490" s="2" t="s">
        <v>600</v>
      </c>
      <c r="D490" s="2" t="s">
        <v>816</v>
      </c>
      <c r="E490" s="2" t="s">
        <v>818</v>
      </c>
      <c r="F490" s="2" t="s">
        <v>601</v>
      </c>
      <c r="G490" s="2" t="s">
        <v>820</v>
      </c>
      <c r="H490" s="2"/>
      <c r="I490" s="2"/>
    </row>
    <row r="491" spans="1:19" ht="13.5" thickBot="1">
      <c r="A491" s="7" t="s">
        <v>28</v>
      </c>
      <c r="Q491" s="4"/>
      <c r="R491" s="4"/>
      <c r="S491" s="4"/>
    </row>
    <row r="492" spans="1:19" ht="12.75">
      <c r="A492" s="24" t="s">
        <v>474</v>
      </c>
      <c r="B492" s="60">
        <v>204</v>
      </c>
      <c r="C492" s="60">
        <v>201</v>
      </c>
      <c r="D492" s="64">
        <v>205</v>
      </c>
      <c r="E492" s="60">
        <v>198</v>
      </c>
      <c r="F492" s="60">
        <v>188</v>
      </c>
      <c r="G492" s="60">
        <v>215</v>
      </c>
      <c r="Q492" s="4"/>
      <c r="R492" s="4"/>
      <c r="S492" s="4"/>
    </row>
    <row r="493" spans="1:19" ht="12.75">
      <c r="A493" s="24" t="s">
        <v>475</v>
      </c>
      <c r="B493" s="67">
        <v>298</v>
      </c>
      <c r="C493" s="57">
        <v>493</v>
      </c>
      <c r="D493" s="68">
        <v>273</v>
      </c>
      <c r="E493" s="67">
        <v>516</v>
      </c>
      <c r="F493" s="67">
        <v>480</v>
      </c>
      <c r="G493" s="67">
        <v>308</v>
      </c>
      <c r="Q493" s="4"/>
      <c r="R493" s="4"/>
      <c r="S493" s="4"/>
    </row>
    <row r="494" spans="1:19" ht="12.75">
      <c r="A494" s="24" t="s">
        <v>476</v>
      </c>
      <c r="B494" s="67">
        <v>421</v>
      </c>
      <c r="C494" s="57">
        <v>608</v>
      </c>
      <c r="D494" s="68">
        <v>392</v>
      </c>
      <c r="E494" s="67">
        <v>628</v>
      </c>
      <c r="F494" s="67">
        <v>573</v>
      </c>
      <c r="G494" s="67">
        <v>448</v>
      </c>
      <c r="Q494" s="4"/>
      <c r="R494" s="4"/>
      <c r="S494" s="4"/>
    </row>
    <row r="495" spans="1:19" ht="12.75">
      <c r="A495" s="24" t="s">
        <v>477</v>
      </c>
      <c r="B495" s="67">
        <v>472</v>
      </c>
      <c r="C495" s="57">
        <v>515</v>
      </c>
      <c r="D495" s="68">
        <v>438</v>
      </c>
      <c r="E495" s="67">
        <v>535</v>
      </c>
      <c r="F495" s="67">
        <v>477</v>
      </c>
      <c r="G495" s="67">
        <v>498</v>
      </c>
      <c r="Q495" s="4"/>
      <c r="R495" s="4"/>
      <c r="S495" s="4"/>
    </row>
    <row r="496" spans="1:19" ht="12.75">
      <c r="A496" s="24" t="s">
        <v>478</v>
      </c>
      <c r="B496" s="67">
        <v>179</v>
      </c>
      <c r="C496" s="57">
        <v>199</v>
      </c>
      <c r="D496" s="68">
        <v>167</v>
      </c>
      <c r="E496" s="67">
        <v>208</v>
      </c>
      <c r="F496" s="67">
        <v>194</v>
      </c>
      <c r="G496" s="67">
        <v>183</v>
      </c>
      <c r="Q496" s="4"/>
      <c r="R496" s="4"/>
      <c r="S496" s="4"/>
    </row>
    <row r="497" spans="1:19" ht="12.75">
      <c r="A497" s="24" t="s">
        <v>479</v>
      </c>
      <c r="B497" s="67">
        <v>437</v>
      </c>
      <c r="C497" s="57">
        <v>768</v>
      </c>
      <c r="D497" s="68">
        <v>416</v>
      </c>
      <c r="E497" s="67">
        <v>778</v>
      </c>
      <c r="F497" s="67">
        <v>745</v>
      </c>
      <c r="G497" s="67">
        <v>454</v>
      </c>
      <c r="Q497" s="4"/>
      <c r="R497" s="4"/>
      <c r="S497" s="4"/>
    </row>
    <row r="498" spans="1:19" ht="12.75">
      <c r="A498" s="3" t="s">
        <v>480</v>
      </c>
      <c r="B498" s="67">
        <v>369</v>
      </c>
      <c r="C498" s="57">
        <v>705</v>
      </c>
      <c r="D498" s="68">
        <v>334</v>
      </c>
      <c r="E498" s="67">
        <v>724</v>
      </c>
      <c r="F498" s="67">
        <v>682</v>
      </c>
      <c r="G498" s="67">
        <v>377</v>
      </c>
      <c r="Q498" s="4"/>
      <c r="R498" s="4"/>
      <c r="S498" s="4"/>
    </row>
    <row r="499" spans="1:19" ht="12.75">
      <c r="A499" s="3" t="s">
        <v>481</v>
      </c>
      <c r="B499" s="67">
        <v>420</v>
      </c>
      <c r="C499" s="57">
        <v>678</v>
      </c>
      <c r="D499" s="68">
        <v>401</v>
      </c>
      <c r="E499" s="67">
        <v>678</v>
      </c>
      <c r="F499" s="67">
        <v>640</v>
      </c>
      <c r="G499" s="67">
        <v>451</v>
      </c>
      <c r="Q499" s="4"/>
      <c r="R499" s="4"/>
      <c r="S499" s="4"/>
    </row>
    <row r="500" spans="1:19" ht="12.75">
      <c r="A500" s="3" t="s">
        <v>482</v>
      </c>
      <c r="B500" s="67">
        <v>372</v>
      </c>
      <c r="C500" s="57">
        <v>396</v>
      </c>
      <c r="D500" s="68">
        <v>348</v>
      </c>
      <c r="E500" s="67">
        <v>399</v>
      </c>
      <c r="F500" s="67">
        <v>377</v>
      </c>
      <c r="G500" s="67">
        <v>380</v>
      </c>
      <c r="Q500" s="4"/>
      <c r="R500" s="4"/>
      <c r="S500" s="4"/>
    </row>
    <row r="501" spans="1:19" ht="12.75">
      <c r="A501" s="3" t="s">
        <v>483</v>
      </c>
      <c r="B501" s="67">
        <v>566</v>
      </c>
      <c r="C501" s="57">
        <v>1292</v>
      </c>
      <c r="D501" s="68">
        <v>538</v>
      </c>
      <c r="E501" s="67">
        <v>1296</v>
      </c>
      <c r="F501" s="67">
        <v>1236</v>
      </c>
      <c r="G501" s="67">
        <v>600</v>
      </c>
      <c r="Q501" s="4"/>
      <c r="R501" s="4"/>
      <c r="S501" s="4"/>
    </row>
    <row r="502" spans="1:19" ht="12.75">
      <c r="A502" s="3" t="s">
        <v>484</v>
      </c>
      <c r="B502" s="67">
        <v>348</v>
      </c>
      <c r="C502" s="57">
        <v>571</v>
      </c>
      <c r="D502" s="68">
        <v>333</v>
      </c>
      <c r="E502" s="67">
        <v>578</v>
      </c>
      <c r="F502" s="67">
        <v>550</v>
      </c>
      <c r="G502" s="67">
        <v>366</v>
      </c>
      <c r="Q502" s="4"/>
      <c r="R502" s="4"/>
      <c r="S502" s="4"/>
    </row>
    <row r="503" spans="1:19" ht="12.75">
      <c r="A503" s="3" t="s">
        <v>485</v>
      </c>
      <c r="B503" s="67">
        <v>241</v>
      </c>
      <c r="C503" s="57">
        <v>383</v>
      </c>
      <c r="D503" s="68">
        <v>226</v>
      </c>
      <c r="E503" s="67">
        <v>398</v>
      </c>
      <c r="F503" s="67">
        <v>364</v>
      </c>
      <c r="G503" s="67">
        <v>256</v>
      </c>
      <c r="Q503" s="4"/>
      <c r="R503" s="4"/>
      <c r="S503" s="4"/>
    </row>
    <row r="504" spans="1:19" ht="12.75">
      <c r="A504" s="3" t="s">
        <v>486</v>
      </c>
      <c r="B504" s="67">
        <v>324</v>
      </c>
      <c r="C504" s="57">
        <v>418</v>
      </c>
      <c r="D504" s="68">
        <v>322</v>
      </c>
      <c r="E504" s="67">
        <v>416</v>
      </c>
      <c r="F504" s="67">
        <v>394</v>
      </c>
      <c r="G504" s="67">
        <v>336</v>
      </c>
      <c r="Q504" s="4"/>
      <c r="R504" s="4"/>
      <c r="S504" s="4"/>
    </row>
    <row r="505" spans="1:19" ht="12.75">
      <c r="A505" s="3" t="s">
        <v>487</v>
      </c>
      <c r="B505" s="69">
        <v>69</v>
      </c>
      <c r="C505" s="59">
        <v>299</v>
      </c>
      <c r="D505" s="70">
        <v>57</v>
      </c>
      <c r="E505" s="69">
        <v>309</v>
      </c>
      <c r="F505" s="69">
        <v>294</v>
      </c>
      <c r="G505" s="69">
        <v>68</v>
      </c>
      <c r="Q505" s="4"/>
      <c r="R505" s="4"/>
      <c r="S505" s="4"/>
    </row>
    <row r="506" spans="1:19" ht="12.75">
      <c r="A506" s="9" t="s">
        <v>29</v>
      </c>
      <c r="B506" s="11">
        <f aca="true" t="shared" si="16" ref="B506:G506">SUM(B492:B505)</f>
        <v>4720</v>
      </c>
      <c r="C506" s="11">
        <f t="shared" si="16"/>
        <v>7526</v>
      </c>
      <c r="D506" s="11">
        <f t="shared" si="16"/>
        <v>4450</v>
      </c>
      <c r="E506" s="11">
        <f t="shared" si="16"/>
        <v>7661</v>
      </c>
      <c r="F506" s="11">
        <f t="shared" si="16"/>
        <v>7194</v>
      </c>
      <c r="G506" s="11">
        <f t="shared" si="16"/>
        <v>4940</v>
      </c>
      <c r="H506" s="11"/>
      <c r="Q506" s="4"/>
      <c r="R506" s="4"/>
      <c r="S506" s="4"/>
    </row>
    <row r="507" spans="1:19" ht="12.75">
      <c r="A507" s="9"/>
      <c r="B507" s="5"/>
      <c r="C507" s="5"/>
      <c r="D507" s="5"/>
      <c r="E507" s="5"/>
      <c r="F507" s="5"/>
      <c r="S507" s="4"/>
    </row>
    <row r="508" spans="1:19" ht="12.75">
      <c r="A508" s="1" t="s">
        <v>681</v>
      </c>
      <c r="B508" s="199" t="s">
        <v>112</v>
      </c>
      <c r="C508" s="201"/>
      <c r="D508" s="26" t="s">
        <v>113</v>
      </c>
      <c r="E508" s="199" t="s">
        <v>115</v>
      </c>
      <c r="F508" s="200"/>
      <c r="G508" s="32"/>
      <c r="H508" s="20"/>
      <c r="I508" s="20"/>
      <c r="J508" s="20"/>
      <c r="K508" s="20"/>
      <c r="L508" s="20"/>
      <c r="P508" s="4"/>
      <c r="Q508" s="4"/>
      <c r="R508" s="4"/>
      <c r="S508" s="4"/>
    </row>
    <row r="509" spans="1:9" s="6" customFormat="1" ht="12.75">
      <c r="A509" s="2"/>
      <c r="B509" s="2" t="s">
        <v>120</v>
      </c>
      <c r="C509" s="2" t="s">
        <v>821</v>
      </c>
      <c r="D509" s="2" t="s">
        <v>121</v>
      </c>
      <c r="E509" s="2" t="s">
        <v>825</v>
      </c>
      <c r="F509" s="6" t="s">
        <v>827</v>
      </c>
      <c r="G509" s="2"/>
      <c r="H509" s="2"/>
      <c r="I509" s="2"/>
    </row>
    <row r="510" spans="1:9" s="6" customFormat="1" ht="12.75">
      <c r="A510" s="2"/>
      <c r="B510" s="2" t="s">
        <v>823</v>
      </c>
      <c r="C510" s="2" t="s">
        <v>822</v>
      </c>
      <c r="D510" s="2" t="s">
        <v>824</v>
      </c>
      <c r="E510" s="2" t="s">
        <v>826</v>
      </c>
      <c r="F510" s="6" t="s">
        <v>828</v>
      </c>
      <c r="G510" s="2"/>
      <c r="H510" s="2"/>
      <c r="I510" s="2"/>
    </row>
    <row r="511" spans="1:19" ht="13.5" thickBot="1">
      <c r="A511" s="7" t="s">
        <v>28</v>
      </c>
      <c r="I511" s="3"/>
      <c r="P511" s="4"/>
      <c r="Q511" s="4"/>
      <c r="R511" s="4"/>
      <c r="S511" s="4"/>
    </row>
    <row r="512" spans="1:19" ht="12.75">
      <c r="A512" s="3" t="s">
        <v>488</v>
      </c>
      <c r="B512" s="43">
        <v>842</v>
      </c>
      <c r="C512" s="171">
        <v>183</v>
      </c>
      <c r="D512" s="43">
        <v>908</v>
      </c>
      <c r="E512" s="43">
        <v>198</v>
      </c>
      <c r="F512" s="71">
        <v>820</v>
      </c>
      <c r="I512" s="6"/>
      <c r="J512" s="6"/>
      <c r="K512" s="6"/>
      <c r="L512" s="6"/>
      <c r="P512" s="4"/>
      <c r="Q512" s="4"/>
      <c r="R512" s="4"/>
      <c r="S512" s="4"/>
    </row>
    <row r="513" spans="1:19" ht="12.75">
      <c r="A513" s="3" t="s">
        <v>489</v>
      </c>
      <c r="B513" s="45">
        <v>1072</v>
      </c>
      <c r="C513" s="172">
        <v>282</v>
      </c>
      <c r="D513" s="45">
        <v>1172</v>
      </c>
      <c r="E513" s="45">
        <v>267</v>
      </c>
      <c r="F513" s="76">
        <v>1077</v>
      </c>
      <c r="I513" s="6"/>
      <c r="J513" s="6"/>
      <c r="K513" s="6"/>
      <c r="L513" s="6"/>
      <c r="P513" s="4"/>
      <c r="Q513" s="4"/>
      <c r="R513" s="4"/>
      <c r="S513" s="4"/>
    </row>
    <row r="514" spans="1:19" ht="12.75">
      <c r="A514" s="3" t="s">
        <v>490</v>
      </c>
      <c r="B514" s="45">
        <v>583</v>
      </c>
      <c r="C514" s="172">
        <v>181</v>
      </c>
      <c r="D514" s="45">
        <v>672</v>
      </c>
      <c r="E514" s="45">
        <v>186</v>
      </c>
      <c r="F514" s="76">
        <v>577</v>
      </c>
      <c r="I514" s="6"/>
      <c r="J514" s="6"/>
      <c r="K514" s="6"/>
      <c r="L514" s="6"/>
      <c r="P514" s="4"/>
      <c r="Q514" s="4"/>
      <c r="R514" s="4"/>
      <c r="S514" s="4"/>
    </row>
    <row r="515" spans="1:19" ht="12.75">
      <c r="A515" s="3" t="s">
        <v>491</v>
      </c>
      <c r="B515" s="45">
        <v>1146</v>
      </c>
      <c r="C515" s="172">
        <v>329</v>
      </c>
      <c r="D515" s="45">
        <v>1276</v>
      </c>
      <c r="E515" s="45">
        <v>328</v>
      </c>
      <c r="F515" s="76">
        <v>1135</v>
      </c>
      <c r="I515" s="6"/>
      <c r="J515" s="6"/>
      <c r="K515" s="6"/>
      <c r="L515" s="6"/>
      <c r="P515" s="4"/>
      <c r="Q515" s="4"/>
      <c r="R515" s="4"/>
      <c r="S515" s="4"/>
    </row>
    <row r="516" spans="1:19" ht="12.75">
      <c r="A516" s="3" t="s">
        <v>492</v>
      </c>
      <c r="B516" s="45">
        <v>926</v>
      </c>
      <c r="C516" s="172">
        <v>323</v>
      </c>
      <c r="D516" s="45">
        <v>1064</v>
      </c>
      <c r="E516" s="45">
        <v>328</v>
      </c>
      <c r="F516" s="76">
        <v>907</v>
      </c>
      <c r="I516" s="6"/>
      <c r="J516" s="6"/>
      <c r="K516" s="6"/>
      <c r="L516" s="6"/>
      <c r="P516" s="4"/>
      <c r="Q516" s="4"/>
      <c r="R516" s="4"/>
      <c r="S516" s="4"/>
    </row>
    <row r="517" spans="1:19" ht="12.75">
      <c r="A517" s="3" t="s">
        <v>493</v>
      </c>
      <c r="B517" s="45">
        <v>674</v>
      </c>
      <c r="C517" s="172">
        <v>354</v>
      </c>
      <c r="D517" s="45">
        <v>765</v>
      </c>
      <c r="E517" s="45">
        <v>344</v>
      </c>
      <c r="F517" s="76">
        <v>674</v>
      </c>
      <c r="I517" s="6"/>
      <c r="J517" s="6"/>
      <c r="K517" s="6"/>
      <c r="L517" s="6"/>
      <c r="P517" s="4"/>
      <c r="Q517" s="4"/>
      <c r="R517" s="4"/>
      <c r="S517" s="4"/>
    </row>
    <row r="518" spans="1:19" ht="12.75">
      <c r="A518" s="3" t="s">
        <v>494</v>
      </c>
      <c r="B518" s="45">
        <v>610</v>
      </c>
      <c r="C518" s="172">
        <v>145</v>
      </c>
      <c r="D518" s="45">
        <v>662</v>
      </c>
      <c r="E518" s="45">
        <v>149</v>
      </c>
      <c r="F518" s="76">
        <v>606</v>
      </c>
      <c r="I518" s="6"/>
      <c r="J518" s="6"/>
      <c r="K518" s="6"/>
      <c r="L518" s="6"/>
      <c r="P518" s="4"/>
      <c r="Q518" s="4"/>
      <c r="R518" s="4"/>
      <c r="S518" s="4"/>
    </row>
    <row r="519" spans="1:19" ht="12.75">
      <c r="A519" s="3" t="s">
        <v>495</v>
      </c>
      <c r="B519" s="45">
        <v>455</v>
      </c>
      <c r="C519" s="172">
        <v>111</v>
      </c>
      <c r="D519" s="45">
        <v>502</v>
      </c>
      <c r="E519" s="45">
        <v>114</v>
      </c>
      <c r="F519" s="76">
        <v>454</v>
      </c>
      <c r="I519" s="6"/>
      <c r="J519" s="6"/>
      <c r="K519" s="6"/>
      <c r="L519" s="6"/>
      <c r="P519" s="4"/>
      <c r="Q519" s="4"/>
      <c r="R519" s="4"/>
      <c r="S519" s="4"/>
    </row>
    <row r="520" spans="1:19" ht="12.75">
      <c r="A520" s="3" t="s">
        <v>496</v>
      </c>
      <c r="B520" s="45">
        <v>401</v>
      </c>
      <c r="C520" s="172">
        <v>99</v>
      </c>
      <c r="D520" s="45">
        <v>435</v>
      </c>
      <c r="E520" s="45">
        <v>94</v>
      </c>
      <c r="F520" s="76">
        <v>409</v>
      </c>
      <c r="I520" s="6"/>
      <c r="J520" s="6"/>
      <c r="K520" s="6"/>
      <c r="L520" s="6"/>
      <c r="P520" s="4"/>
      <c r="Q520" s="4"/>
      <c r="R520" s="4"/>
      <c r="S520" s="4"/>
    </row>
    <row r="521" spans="1:19" ht="12.75">
      <c r="A521" s="3" t="s">
        <v>497</v>
      </c>
      <c r="B521" s="45">
        <v>730</v>
      </c>
      <c r="C521" s="172">
        <v>157</v>
      </c>
      <c r="D521" s="45">
        <v>791</v>
      </c>
      <c r="E521" s="45">
        <v>152</v>
      </c>
      <c r="F521" s="76">
        <v>726</v>
      </c>
      <c r="I521" s="6"/>
      <c r="J521" s="6"/>
      <c r="K521" s="6"/>
      <c r="L521" s="6"/>
      <c r="P521" s="4"/>
      <c r="Q521" s="4"/>
      <c r="R521" s="4"/>
      <c r="S521" s="4"/>
    </row>
    <row r="522" spans="1:19" ht="12.75">
      <c r="A522" s="3" t="s">
        <v>498</v>
      </c>
      <c r="B522" s="45">
        <v>415</v>
      </c>
      <c r="C522" s="172">
        <v>192</v>
      </c>
      <c r="D522" s="45">
        <v>506</v>
      </c>
      <c r="E522" s="45">
        <v>196</v>
      </c>
      <c r="F522" s="76">
        <v>413</v>
      </c>
      <c r="I522" s="6"/>
      <c r="J522" s="6"/>
      <c r="K522" s="6"/>
      <c r="L522" s="6"/>
      <c r="P522" s="4"/>
      <c r="Q522" s="4"/>
      <c r="R522" s="4"/>
      <c r="S522" s="4"/>
    </row>
    <row r="523" spans="1:19" ht="12.75">
      <c r="A523" s="3" t="s">
        <v>499</v>
      </c>
      <c r="B523" s="45">
        <v>709</v>
      </c>
      <c r="C523" s="172">
        <v>140</v>
      </c>
      <c r="D523" s="45">
        <v>754</v>
      </c>
      <c r="E523" s="45">
        <v>135</v>
      </c>
      <c r="F523" s="76">
        <v>714</v>
      </c>
      <c r="I523" s="6"/>
      <c r="J523" s="6"/>
      <c r="K523" s="6"/>
      <c r="L523" s="6"/>
      <c r="P523" s="4"/>
      <c r="Q523" s="4"/>
      <c r="R523" s="4"/>
      <c r="S523" s="4"/>
    </row>
    <row r="524" spans="1:19" ht="12.75">
      <c r="A524" s="3" t="s">
        <v>500</v>
      </c>
      <c r="B524" s="45">
        <v>355</v>
      </c>
      <c r="C524" s="172">
        <v>62</v>
      </c>
      <c r="D524" s="45">
        <v>376</v>
      </c>
      <c r="E524" s="45">
        <v>54</v>
      </c>
      <c r="F524" s="76">
        <v>356</v>
      </c>
      <c r="I524" s="6"/>
      <c r="J524" s="6"/>
      <c r="K524" s="6"/>
      <c r="L524" s="6"/>
      <c r="P524" s="4"/>
      <c r="Q524" s="4"/>
      <c r="R524" s="4"/>
      <c r="S524" s="4"/>
    </row>
    <row r="525" spans="1:19" ht="12.75">
      <c r="A525" s="3" t="s">
        <v>501</v>
      </c>
      <c r="B525" s="45">
        <v>746</v>
      </c>
      <c r="C525" s="172">
        <v>191</v>
      </c>
      <c r="D525" s="45">
        <v>808</v>
      </c>
      <c r="E525" s="45">
        <v>199</v>
      </c>
      <c r="F525" s="76">
        <v>725</v>
      </c>
      <c r="I525" s="6"/>
      <c r="J525" s="6"/>
      <c r="K525" s="6"/>
      <c r="L525" s="6"/>
      <c r="P525" s="4"/>
      <c r="Q525" s="4"/>
      <c r="R525" s="4"/>
      <c r="S525" s="4"/>
    </row>
    <row r="526" spans="1:19" ht="12.75">
      <c r="A526" s="13" t="s">
        <v>502</v>
      </c>
      <c r="B526" s="45">
        <v>1186</v>
      </c>
      <c r="C526" s="172">
        <v>374</v>
      </c>
      <c r="D526" s="45">
        <v>1368</v>
      </c>
      <c r="E526" s="45">
        <v>393</v>
      </c>
      <c r="F526" s="76">
        <v>1159</v>
      </c>
      <c r="I526" s="6"/>
      <c r="J526" s="6"/>
      <c r="K526" s="6"/>
      <c r="L526" s="6"/>
      <c r="P526" s="4"/>
      <c r="Q526" s="4"/>
      <c r="R526" s="4"/>
      <c r="S526" s="4"/>
    </row>
    <row r="529" spans="1:19" ht="12.75">
      <c r="A529" s="1" t="s">
        <v>681</v>
      </c>
      <c r="B529" s="199" t="s">
        <v>112</v>
      </c>
      <c r="C529" s="201"/>
      <c r="D529" s="26" t="s">
        <v>113</v>
      </c>
      <c r="E529" s="199" t="s">
        <v>115</v>
      </c>
      <c r="F529" s="200"/>
      <c r="G529" s="32"/>
      <c r="H529" s="20"/>
      <c r="I529" s="20"/>
      <c r="J529" s="20"/>
      <c r="K529" s="20"/>
      <c r="L529" s="20"/>
      <c r="P529" s="4"/>
      <c r="Q529" s="4"/>
      <c r="R529" s="4"/>
      <c r="S529" s="4"/>
    </row>
    <row r="530" spans="1:19" ht="12.75">
      <c r="A530" s="2"/>
      <c r="B530" s="2" t="s">
        <v>120</v>
      </c>
      <c r="C530" s="2" t="s">
        <v>821</v>
      </c>
      <c r="D530" s="2" t="s">
        <v>121</v>
      </c>
      <c r="E530" s="2" t="s">
        <v>825</v>
      </c>
      <c r="F530" s="6" t="s">
        <v>827</v>
      </c>
      <c r="J530" s="6"/>
      <c r="K530" s="6"/>
      <c r="L530" s="6"/>
      <c r="P530" s="4"/>
      <c r="Q530" s="4"/>
      <c r="R530" s="4"/>
      <c r="S530" s="4"/>
    </row>
    <row r="531" spans="1:19" ht="12.75">
      <c r="A531" s="2"/>
      <c r="B531" s="2" t="s">
        <v>823</v>
      </c>
      <c r="C531" s="2" t="s">
        <v>822</v>
      </c>
      <c r="D531" s="2" t="s">
        <v>824</v>
      </c>
      <c r="E531" s="2" t="s">
        <v>826</v>
      </c>
      <c r="F531" s="6" t="s">
        <v>828</v>
      </c>
      <c r="J531" s="6"/>
      <c r="K531" s="6"/>
      <c r="L531" s="6"/>
      <c r="P531" s="4"/>
      <c r="Q531" s="4"/>
      <c r="R531" s="4"/>
      <c r="S531" s="4"/>
    </row>
    <row r="532" spans="1:19" ht="12.75">
      <c r="A532" s="7" t="s">
        <v>707</v>
      </c>
      <c r="I532" s="3"/>
      <c r="P532" s="4"/>
      <c r="Q532" s="4"/>
      <c r="R532" s="4"/>
      <c r="S532" s="4"/>
    </row>
    <row r="533" spans="1:19" ht="12.75">
      <c r="A533" s="13" t="s">
        <v>503</v>
      </c>
      <c r="B533" s="45">
        <v>1048</v>
      </c>
      <c r="C533" s="172">
        <v>345</v>
      </c>
      <c r="D533" s="45">
        <v>1178</v>
      </c>
      <c r="E533" s="45">
        <v>342</v>
      </c>
      <c r="F533" s="76">
        <v>1044</v>
      </c>
      <c r="I533" s="6"/>
      <c r="J533" s="6"/>
      <c r="K533" s="6"/>
      <c r="L533" s="6"/>
      <c r="P533" s="4"/>
      <c r="Q533" s="4"/>
      <c r="R533" s="4"/>
      <c r="S533" s="4"/>
    </row>
    <row r="534" spans="1:19" ht="12.75">
      <c r="A534" s="13" t="s">
        <v>504</v>
      </c>
      <c r="B534" s="45">
        <v>1428</v>
      </c>
      <c r="C534" s="172">
        <v>295</v>
      </c>
      <c r="D534" s="45">
        <v>1523</v>
      </c>
      <c r="E534" s="45">
        <v>311</v>
      </c>
      <c r="F534" s="76">
        <v>1408</v>
      </c>
      <c r="I534" s="6"/>
      <c r="J534" s="6"/>
      <c r="K534" s="6"/>
      <c r="L534" s="6"/>
      <c r="P534" s="4"/>
      <c r="Q534" s="4"/>
      <c r="R534" s="4"/>
      <c r="S534" s="4"/>
    </row>
    <row r="535" spans="1:19" ht="12.75">
      <c r="A535" s="3" t="s">
        <v>505</v>
      </c>
      <c r="B535" s="45">
        <v>343</v>
      </c>
      <c r="C535" s="172">
        <v>104</v>
      </c>
      <c r="D535" s="45">
        <v>383</v>
      </c>
      <c r="E535" s="45">
        <v>99</v>
      </c>
      <c r="F535" s="76">
        <v>352</v>
      </c>
      <c r="I535" s="6"/>
      <c r="J535" s="6"/>
      <c r="K535" s="6"/>
      <c r="L535" s="6"/>
      <c r="P535" s="4"/>
      <c r="Q535" s="4"/>
      <c r="R535" s="4"/>
      <c r="S535" s="4"/>
    </row>
    <row r="536" spans="1:19" ht="12.75">
      <c r="A536" s="3" t="s">
        <v>506</v>
      </c>
      <c r="B536" s="49">
        <v>165</v>
      </c>
      <c r="C536" s="81">
        <v>82</v>
      </c>
      <c r="D536" s="49">
        <v>210</v>
      </c>
      <c r="E536" s="49">
        <v>81</v>
      </c>
      <c r="F536" s="77">
        <v>163</v>
      </c>
      <c r="I536" s="6"/>
      <c r="J536" s="6"/>
      <c r="K536" s="6"/>
      <c r="L536" s="6"/>
      <c r="P536" s="4"/>
      <c r="Q536" s="4"/>
      <c r="R536" s="4"/>
      <c r="S536" s="4"/>
    </row>
    <row r="537" spans="1:19" ht="12.75">
      <c r="A537" s="9" t="s">
        <v>30</v>
      </c>
      <c r="B537" s="11">
        <f>SUM(B512:B536)</f>
        <v>13834</v>
      </c>
      <c r="C537" s="11">
        <f>SUM(C512:C536)</f>
        <v>3949</v>
      </c>
      <c r="D537" s="11">
        <f>SUM(D512:D536)</f>
        <v>15353</v>
      </c>
      <c r="E537" s="11">
        <f>SUM(E512:E536)</f>
        <v>3970</v>
      </c>
      <c r="F537" s="11">
        <f>SUM(F512:F536)</f>
        <v>13719</v>
      </c>
      <c r="G537" s="11"/>
      <c r="H537" s="11"/>
      <c r="I537" s="11"/>
      <c r="J537" s="11"/>
      <c r="K537" s="11"/>
      <c r="L537" s="11"/>
      <c r="P537" s="4"/>
      <c r="Q537" s="4"/>
      <c r="R537" s="4"/>
      <c r="S537" s="4"/>
    </row>
    <row r="538" spans="1:4" ht="12.75">
      <c r="A538" s="9"/>
      <c r="B538" s="5"/>
      <c r="C538" s="5"/>
      <c r="D538" s="5"/>
    </row>
    <row r="539" spans="1:15" s="6" customFormat="1" ht="12.75">
      <c r="A539" s="1" t="s">
        <v>682</v>
      </c>
      <c r="B539" s="199" t="s">
        <v>112</v>
      </c>
      <c r="C539" s="201"/>
      <c r="D539" s="199" t="s">
        <v>113</v>
      </c>
      <c r="E539" s="200"/>
      <c r="F539" s="31" t="s">
        <v>115</v>
      </c>
      <c r="G539" s="20"/>
      <c r="H539" s="20"/>
      <c r="I539" s="20"/>
      <c r="J539" s="3"/>
      <c r="K539" s="3"/>
      <c r="L539" s="3"/>
      <c r="M539" s="3"/>
      <c r="N539" s="3"/>
      <c r="O539" s="3"/>
    </row>
    <row r="540" spans="1:19" ht="12.75">
      <c r="A540" s="5"/>
      <c r="B540" s="2" t="s">
        <v>829</v>
      </c>
      <c r="C540" s="2" t="s">
        <v>602</v>
      </c>
      <c r="D540" s="2" t="s">
        <v>605</v>
      </c>
      <c r="E540" s="2" t="s">
        <v>831</v>
      </c>
      <c r="F540" s="2" t="s">
        <v>607</v>
      </c>
      <c r="P540" s="4"/>
      <c r="Q540" s="4"/>
      <c r="R540" s="4"/>
      <c r="S540" s="4"/>
    </row>
    <row r="541" spans="1:19" ht="12.75">
      <c r="A541" s="5"/>
      <c r="B541" s="2" t="s">
        <v>830</v>
      </c>
      <c r="C541" s="2" t="s">
        <v>603</v>
      </c>
      <c r="D541" s="2" t="s">
        <v>606</v>
      </c>
      <c r="E541" s="2" t="s">
        <v>832</v>
      </c>
      <c r="F541" s="2" t="s">
        <v>608</v>
      </c>
      <c r="P541" s="4"/>
      <c r="Q541" s="4"/>
      <c r="R541" s="4"/>
      <c r="S541" s="4"/>
    </row>
    <row r="542" spans="1:19" ht="13.5" thickBot="1">
      <c r="A542" s="7" t="s">
        <v>28</v>
      </c>
      <c r="P542" s="4"/>
      <c r="Q542" s="4"/>
      <c r="R542" s="4"/>
      <c r="S542" s="4"/>
    </row>
    <row r="543" spans="1:19" ht="12.75">
      <c r="A543" s="3" t="s">
        <v>507</v>
      </c>
      <c r="B543" s="43">
        <v>320</v>
      </c>
      <c r="C543" s="44">
        <v>592</v>
      </c>
      <c r="D543" s="43">
        <v>582</v>
      </c>
      <c r="E543" s="53">
        <v>323</v>
      </c>
      <c r="F543" s="60">
        <v>755</v>
      </c>
      <c r="P543" s="4"/>
      <c r="Q543" s="4"/>
      <c r="R543" s="4"/>
      <c r="S543" s="4"/>
    </row>
    <row r="544" spans="1:19" ht="12.75">
      <c r="A544" s="3" t="s">
        <v>508</v>
      </c>
      <c r="B544" s="45">
        <v>212</v>
      </c>
      <c r="C544" s="46">
        <v>427</v>
      </c>
      <c r="D544" s="45">
        <v>423</v>
      </c>
      <c r="E544" s="54">
        <v>210</v>
      </c>
      <c r="F544" s="67">
        <v>527</v>
      </c>
      <c r="P544" s="4"/>
      <c r="Q544" s="4"/>
      <c r="R544" s="4"/>
      <c r="S544" s="4"/>
    </row>
    <row r="545" spans="1:19" ht="12.75">
      <c r="A545" s="3" t="s">
        <v>509</v>
      </c>
      <c r="B545" s="45">
        <v>292</v>
      </c>
      <c r="C545" s="46">
        <v>736</v>
      </c>
      <c r="D545" s="45">
        <v>718</v>
      </c>
      <c r="E545" s="54">
        <v>298</v>
      </c>
      <c r="F545" s="67">
        <v>874</v>
      </c>
      <c r="P545" s="4"/>
      <c r="Q545" s="4"/>
      <c r="R545" s="4"/>
      <c r="S545" s="4"/>
    </row>
    <row r="546" spans="1:19" ht="12.75">
      <c r="A546" s="3" t="s">
        <v>510</v>
      </c>
      <c r="B546" s="45">
        <v>362</v>
      </c>
      <c r="C546" s="46">
        <v>732</v>
      </c>
      <c r="D546" s="45">
        <v>702</v>
      </c>
      <c r="E546" s="54">
        <v>383</v>
      </c>
      <c r="F546" s="67">
        <v>924</v>
      </c>
      <c r="P546" s="4"/>
      <c r="Q546" s="4"/>
      <c r="R546" s="4"/>
      <c r="S546" s="4"/>
    </row>
    <row r="547" spans="1:19" ht="12.75">
      <c r="A547" s="3" t="s">
        <v>511</v>
      </c>
      <c r="B547" s="45">
        <v>414</v>
      </c>
      <c r="C547" s="46">
        <v>978</v>
      </c>
      <c r="D547" s="45">
        <v>962</v>
      </c>
      <c r="E547" s="54">
        <v>418</v>
      </c>
      <c r="F547" s="67">
        <v>1188</v>
      </c>
      <c r="P547" s="4"/>
      <c r="Q547" s="4"/>
      <c r="R547" s="4"/>
      <c r="S547" s="4"/>
    </row>
    <row r="548" spans="1:19" ht="12.75">
      <c r="A548" s="3" t="s">
        <v>512</v>
      </c>
      <c r="B548" s="45">
        <v>355</v>
      </c>
      <c r="C548" s="46">
        <v>705</v>
      </c>
      <c r="D548" s="45">
        <v>691</v>
      </c>
      <c r="E548" s="54">
        <v>364</v>
      </c>
      <c r="F548" s="67">
        <v>893</v>
      </c>
      <c r="P548" s="4"/>
      <c r="Q548" s="4"/>
      <c r="R548" s="4"/>
      <c r="S548" s="4"/>
    </row>
    <row r="549" spans="1:19" ht="12.75">
      <c r="A549" s="3" t="s">
        <v>513</v>
      </c>
      <c r="B549" s="45">
        <v>287</v>
      </c>
      <c r="C549" s="46">
        <v>656</v>
      </c>
      <c r="D549" s="45">
        <v>653</v>
      </c>
      <c r="E549" s="54">
        <v>282</v>
      </c>
      <c r="F549" s="67">
        <v>773</v>
      </c>
      <c r="P549" s="4"/>
      <c r="Q549" s="4"/>
      <c r="R549" s="4"/>
      <c r="S549" s="4"/>
    </row>
    <row r="550" spans="1:19" ht="12.75">
      <c r="A550" s="3" t="s">
        <v>514</v>
      </c>
      <c r="B550" s="45">
        <v>267</v>
      </c>
      <c r="C550" s="46">
        <v>546</v>
      </c>
      <c r="D550" s="45">
        <v>537</v>
      </c>
      <c r="E550" s="54">
        <v>267</v>
      </c>
      <c r="F550" s="67">
        <v>674</v>
      </c>
      <c r="P550" s="4"/>
      <c r="Q550" s="4"/>
      <c r="R550" s="4"/>
      <c r="S550" s="4"/>
    </row>
    <row r="551" spans="1:19" ht="12.75">
      <c r="A551" s="3" t="s">
        <v>515</v>
      </c>
      <c r="B551" s="45">
        <v>477</v>
      </c>
      <c r="C551" s="46">
        <v>509</v>
      </c>
      <c r="D551" s="45">
        <v>494</v>
      </c>
      <c r="E551" s="54">
        <v>488</v>
      </c>
      <c r="F551" s="67">
        <v>763</v>
      </c>
      <c r="P551" s="4"/>
      <c r="Q551" s="4"/>
      <c r="R551" s="4"/>
      <c r="S551" s="4"/>
    </row>
    <row r="552" spans="1:19" ht="12.75">
      <c r="A552" s="3" t="s">
        <v>516</v>
      </c>
      <c r="B552" s="45">
        <v>274</v>
      </c>
      <c r="C552" s="46">
        <v>789</v>
      </c>
      <c r="D552" s="45">
        <v>769</v>
      </c>
      <c r="E552" s="54">
        <v>289</v>
      </c>
      <c r="F552" s="67">
        <v>900</v>
      </c>
      <c r="P552" s="4"/>
      <c r="Q552" s="4"/>
      <c r="R552" s="4"/>
      <c r="S552" s="4"/>
    </row>
    <row r="553" spans="1:19" ht="12.75">
      <c r="A553" s="3" t="s">
        <v>517</v>
      </c>
      <c r="B553" s="45">
        <v>376</v>
      </c>
      <c r="C553" s="46">
        <v>702</v>
      </c>
      <c r="D553" s="45">
        <v>692</v>
      </c>
      <c r="E553" s="54">
        <v>377</v>
      </c>
      <c r="F553" s="67">
        <v>886</v>
      </c>
      <c r="P553" s="4"/>
      <c r="Q553" s="4"/>
      <c r="R553" s="4"/>
      <c r="S553" s="4"/>
    </row>
    <row r="554" spans="1:19" ht="12.75">
      <c r="A554" s="3" t="s">
        <v>518</v>
      </c>
      <c r="B554" s="45">
        <v>383</v>
      </c>
      <c r="C554" s="46">
        <v>538</v>
      </c>
      <c r="D554" s="45">
        <v>512</v>
      </c>
      <c r="E554" s="54">
        <v>398</v>
      </c>
      <c r="F554" s="67">
        <v>729</v>
      </c>
      <c r="P554" s="4"/>
      <c r="Q554" s="4"/>
      <c r="R554" s="4"/>
      <c r="S554" s="4"/>
    </row>
    <row r="555" spans="1:19" ht="12.75">
      <c r="A555" s="3" t="s">
        <v>519</v>
      </c>
      <c r="B555" s="45">
        <v>420</v>
      </c>
      <c r="C555" s="46">
        <v>456</v>
      </c>
      <c r="D555" s="45">
        <v>436</v>
      </c>
      <c r="E555" s="54">
        <v>434</v>
      </c>
      <c r="F555" s="67">
        <v>661</v>
      </c>
      <c r="P555" s="4"/>
      <c r="Q555" s="4"/>
      <c r="R555" s="4"/>
      <c r="S555" s="4"/>
    </row>
    <row r="556" spans="1:19" ht="12.75">
      <c r="A556" s="3" t="s">
        <v>520</v>
      </c>
      <c r="B556" s="49">
        <v>436</v>
      </c>
      <c r="C556" s="50">
        <v>723</v>
      </c>
      <c r="D556" s="49">
        <v>691</v>
      </c>
      <c r="E556" s="55">
        <v>454</v>
      </c>
      <c r="F556" s="69">
        <v>935</v>
      </c>
      <c r="P556" s="4"/>
      <c r="Q556" s="4"/>
      <c r="R556" s="4"/>
      <c r="S556" s="4"/>
    </row>
    <row r="557" spans="1:19" ht="12.75">
      <c r="A557" s="9" t="s">
        <v>31</v>
      </c>
      <c r="B557" s="11">
        <f>SUM(B543:B556)</f>
        <v>4875</v>
      </c>
      <c r="C557" s="11">
        <f>SUM(C543:C556)</f>
        <v>9089</v>
      </c>
      <c r="D557" s="11">
        <f>SUM(D543:D556)</f>
        <v>8862</v>
      </c>
      <c r="E557" s="11">
        <f>SUM(E543:E556)</f>
        <v>4985</v>
      </c>
      <c r="F557" s="11">
        <f>SUM(F543:F556)</f>
        <v>11482</v>
      </c>
      <c r="G557" s="11"/>
      <c r="H557" s="11"/>
      <c r="I557" s="11"/>
      <c r="P557" s="4"/>
      <c r="Q557" s="4"/>
      <c r="R557" s="4"/>
      <c r="S557" s="4"/>
    </row>
    <row r="558" spans="1:9" ht="12.75">
      <c r="A558" s="9"/>
      <c r="B558" s="11"/>
      <c r="C558" s="11"/>
      <c r="D558" s="11"/>
      <c r="E558" s="11"/>
      <c r="F558" s="11"/>
      <c r="G558" s="11"/>
      <c r="H558" s="11"/>
      <c r="I558" s="11"/>
    </row>
    <row r="559" spans="1:15" s="6" customFormat="1" ht="12.75">
      <c r="A559" s="1" t="s">
        <v>683</v>
      </c>
      <c r="B559" s="25" t="s">
        <v>112</v>
      </c>
      <c r="C559" s="25" t="s">
        <v>113</v>
      </c>
      <c r="D559" s="199" t="s">
        <v>115</v>
      </c>
      <c r="E559" s="200"/>
      <c r="F559" s="20"/>
      <c r="G559" s="20"/>
      <c r="H559" s="3"/>
      <c r="I559" s="3"/>
      <c r="J559" s="3"/>
      <c r="K559" s="3"/>
      <c r="L559" s="3"/>
      <c r="M559" s="3"/>
      <c r="N559" s="3"/>
      <c r="O559" s="3"/>
    </row>
    <row r="560" spans="1:19" ht="12.75">
      <c r="A560" s="5"/>
      <c r="B560" s="2" t="s">
        <v>833</v>
      </c>
      <c r="C560" s="2" t="s">
        <v>609</v>
      </c>
      <c r="D560" s="2" t="s">
        <v>252</v>
      </c>
      <c r="E560" s="2" t="s">
        <v>835</v>
      </c>
      <c r="H560" s="3"/>
      <c r="I560" s="3"/>
      <c r="P560" s="4"/>
      <c r="Q560" s="4"/>
      <c r="R560" s="4"/>
      <c r="S560" s="4"/>
    </row>
    <row r="561" spans="1:19" ht="12.75">
      <c r="A561" s="5"/>
      <c r="B561" s="2" t="s">
        <v>834</v>
      </c>
      <c r="C561" s="2" t="s">
        <v>253</v>
      </c>
      <c r="D561" s="2" t="s">
        <v>119</v>
      </c>
      <c r="E561" s="2" t="s">
        <v>836</v>
      </c>
      <c r="H561" s="3"/>
      <c r="I561" s="3"/>
      <c r="P561" s="4"/>
      <c r="Q561" s="4"/>
      <c r="R561" s="4"/>
      <c r="S561" s="4"/>
    </row>
    <row r="562" spans="1:19" ht="13.5" thickBot="1">
      <c r="A562" s="7" t="s">
        <v>28</v>
      </c>
      <c r="H562" s="3"/>
      <c r="I562" s="3"/>
      <c r="P562" s="4"/>
      <c r="Q562" s="4"/>
      <c r="R562" s="4"/>
      <c r="S562" s="4"/>
    </row>
    <row r="563" spans="1:19" ht="12.75">
      <c r="A563" s="24" t="s">
        <v>521</v>
      </c>
      <c r="B563" s="43">
        <v>693</v>
      </c>
      <c r="C563" s="43">
        <v>686</v>
      </c>
      <c r="D563" s="60">
        <v>452</v>
      </c>
      <c r="E563" s="56">
        <v>425</v>
      </c>
      <c r="H563" s="3"/>
      <c r="I563" s="3"/>
      <c r="P563" s="4"/>
      <c r="Q563" s="4"/>
      <c r="R563" s="4"/>
      <c r="S563" s="4"/>
    </row>
    <row r="564" spans="1:19" ht="12.75">
      <c r="A564" s="3" t="s">
        <v>522</v>
      </c>
      <c r="B564" s="45">
        <v>710</v>
      </c>
      <c r="C564" s="45">
        <v>713</v>
      </c>
      <c r="D564" s="67">
        <v>567</v>
      </c>
      <c r="E564" s="57">
        <v>294</v>
      </c>
      <c r="H564" s="3"/>
      <c r="I564" s="3"/>
      <c r="P564" s="4"/>
      <c r="Q564" s="4"/>
      <c r="R564" s="4"/>
      <c r="S564" s="4"/>
    </row>
    <row r="565" spans="1:19" ht="12.75">
      <c r="A565" s="3" t="s">
        <v>523</v>
      </c>
      <c r="B565" s="45">
        <v>656</v>
      </c>
      <c r="C565" s="45">
        <v>642</v>
      </c>
      <c r="D565" s="67">
        <v>554</v>
      </c>
      <c r="E565" s="57">
        <v>257</v>
      </c>
      <c r="H565" s="3"/>
      <c r="I565" s="3"/>
      <c r="P565" s="4"/>
      <c r="Q565" s="4"/>
      <c r="R565" s="4"/>
      <c r="S565" s="4"/>
    </row>
    <row r="566" spans="1:19" ht="12.75">
      <c r="A566" s="3" t="s">
        <v>524</v>
      </c>
      <c r="B566" s="45">
        <v>815</v>
      </c>
      <c r="C566" s="45">
        <v>808</v>
      </c>
      <c r="D566" s="67">
        <v>657</v>
      </c>
      <c r="E566" s="57">
        <v>320</v>
      </c>
      <c r="H566" s="3"/>
      <c r="I566" s="3"/>
      <c r="P566" s="4"/>
      <c r="Q566" s="4"/>
      <c r="R566" s="4"/>
      <c r="S566" s="4"/>
    </row>
    <row r="567" spans="1:19" ht="12.75">
      <c r="A567" s="3" t="s">
        <v>525</v>
      </c>
      <c r="B567" s="45">
        <v>688</v>
      </c>
      <c r="C567" s="45">
        <v>672</v>
      </c>
      <c r="D567" s="67">
        <v>518</v>
      </c>
      <c r="E567" s="57">
        <v>477</v>
      </c>
      <c r="H567" s="3"/>
      <c r="I567" s="3"/>
      <c r="P567" s="4"/>
      <c r="Q567" s="4"/>
      <c r="R567" s="4"/>
      <c r="S567" s="4"/>
    </row>
    <row r="568" spans="1:19" ht="12.75">
      <c r="A568" s="3" t="s">
        <v>526</v>
      </c>
      <c r="B568" s="45">
        <v>1345</v>
      </c>
      <c r="C568" s="45">
        <v>1343</v>
      </c>
      <c r="D568" s="67">
        <v>1122</v>
      </c>
      <c r="E568" s="57">
        <v>443</v>
      </c>
      <c r="H568" s="3"/>
      <c r="I568" s="3"/>
      <c r="P568" s="4"/>
      <c r="Q568" s="4"/>
      <c r="R568" s="4"/>
      <c r="S568" s="4"/>
    </row>
    <row r="569" spans="1:19" ht="12.75">
      <c r="A569" s="3" t="s">
        <v>527</v>
      </c>
      <c r="B569" s="45">
        <v>920</v>
      </c>
      <c r="C569" s="45">
        <v>908</v>
      </c>
      <c r="D569" s="67">
        <v>749</v>
      </c>
      <c r="E569" s="57">
        <v>352</v>
      </c>
      <c r="H569" s="3"/>
      <c r="I569" s="3"/>
      <c r="P569" s="4"/>
      <c r="Q569" s="4"/>
      <c r="R569" s="4"/>
      <c r="S569" s="4"/>
    </row>
    <row r="570" spans="1:19" ht="12.75">
      <c r="A570" s="1" t="s">
        <v>683</v>
      </c>
      <c r="B570" s="25" t="s">
        <v>112</v>
      </c>
      <c r="C570" s="25" t="s">
        <v>113</v>
      </c>
      <c r="D570" s="199" t="s">
        <v>115</v>
      </c>
      <c r="E570" s="200"/>
      <c r="F570" s="20"/>
      <c r="H570" s="3"/>
      <c r="I570" s="3"/>
      <c r="P570" s="4"/>
      <c r="Q570" s="4"/>
      <c r="R570" s="4"/>
      <c r="S570" s="4"/>
    </row>
    <row r="571" spans="1:19" ht="12.75">
      <c r="A571" s="5"/>
      <c r="B571" s="2" t="s">
        <v>833</v>
      </c>
      <c r="C571" s="2" t="s">
        <v>609</v>
      </c>
      <c r="D571" s="2" t="s">
        <v>252</v>
      </c>
      <c r="E571" s="2" t="s">
        <v>835</v>
      </c>
      <c r="H571" s="3"/>
      <c r="I571" s="3"/>
      <c r="P571" s="4"/>
      <c r="Q571" s="4"/>
      <c r="R571" s="4"/>
      <c r="S571" s="4"/>
    </row>
    <row r="572" spans="1:19" ht="12.75">
      <c r="A572" s="5"/>
      <c r="B572" s="2" t="s">
        <v>834</v>
      </c>
      <c r="C572" s="2" t="s">
        <v>253</v>
      </c>
      <c r="D572" s="2" t="s">
        <v>119</v>
      </c>
      <c r="E572" s="2" t="s">
        <v>836</v>
      </c>
      <c r="H572" s="3"/>
      <c r="I572" s="3"/>
      <c r="P572" s="4"/>
      <c r="Q572" s="4"/>
      <c r="R572" s="4"/>
      <c r="S572" s="4"/>
    </row>
    <row r="573" spans="1:19" ht="12.75">
      <c r="A573" s="7" t="s">
        <v>707</v>
      </c>
      <c r="H573" s="3"/>
      <c r="I573" s="3"/>
      <c r="P573" s="4"/>
      <c r="Q573" s="4"/>
      <c r="R573" s="4"/>
      <c r="S573" s="4"/>
    </row>
    <row r="574" spans="1:19" ht="12.75">
      <c r="A574" s="3" t="s">
        <v>528</v>
      </c>
      <c r="B574" s="45">
        <v>810</v>
      </c>
      <c r="C574" s="45">
        <v>803</v>
      </c>
      <c r="D574" s="67">
        <v>532</v>
      </c>
      <c r="E574" s="57">
        <v>517</v>
      </c>
      <c r="H574" s="3"/>
      <c r="I574" s="3"/>
      <c r="P574" s="4"/>
      <c r="Q574" s="4"/>
      <c r="R574" s="4"/>
      <c r="S574" s="4"/>
    </row>
    <row r="575" spans="1:19" ht="12.75">
      <c r="A575" s="3" t="s">
        <v>529</v>
      </c>
      <c r="B575" s="45">
        <v>885</v>
      </c>
      <c r="C575" s="45">
        <v>884</v>
      </c>
      <c r="D575" s="67">
        <v>765</v>
      </c>
      <c r="E575" s="57">
        <v>300</v>
      </c>
      <c r="H575" s="3"/>
      <c r="I575" s="3"/>
      <c r="P575" s="4"/>
      <c r="Q575" s="4"/>
      <c r="R575" s="4"/>
      <c r="S575" s="4"/>
    </row>
    <row r="576" spans="1:19" ht="12.75">
      <c r="A576" s="3" t="s">
        <v>530</v>
      </c>
      <c r="B576" s="45">
        <v>941</v>
      </c>
      <c r="C576" s="45">
        <v>933</v>
      </c>
      <c r="D576" s="67">
        <v>755</v>
      </c>
      <c r="E576" s="57">
        <v>438</v>
      </c>
      <c r="H576" s="3"/>
      <c r="I576" s="3"/>
      <c r="P576" s="4"/>
      <c r="Q576" s="4"/>
      <c r="R576" s="4"/>
      <c r="S576" s="4"/>
    </row>
    <row r="577" spans="1:19" ht="12.75">
      <c r="A577" s="3" t="s">
        <v>531</v>
      </c>
      <c r="B577" s="45">
        <v>985</v>
      </c>
      <c r="C577" s="45">
        <v>981</v>
      </c>
      <c r="D577" s="67">
        <v>820</v>
      </c>
      <c r="E577" s="57">
        <v>339</v>
      </c>
      <c r="H577" s="3"/>
      <c r="I577" s="3"/>
      <c r="P577" s="4"/>
      <c r="Q577" s="4"/>
      <c r="R577" s="4"/>
      <c r="S577" s="4"/>
    </row>
    <row r="578" spans="1:19" ht="12.75">
      <c r="A578" s="3" t="s">
        <v>532</v>
      </c>
      <c r="B578" s="45">
        <v>1126</v>
      </c>
      <c r="C578" s="45">
        <v>1117</v>
      </c>
      <c r="D578" s="67">
        <v>904</v>
      </c>
      <c r="E578" s="57">
        <v>395</v>
      </c>
      <c r="H578" s="3"/>
      <c r="I578" s="3"/>
      <c r="P578" s="4"/>
      <c r="Q578" s="4"/>
      <c r="R578" s="4"/>
      <c r="S578" s="4"/>
    </row>
    <row r="579" spans="1:19" ht="12.75">
      <c r="A579" s="3" t="s">
        <v>533</v>
      </c>
      <c r="B579" s="45">
        <v>1128</v>
      </c>
      <c r="C579" s="45">
        <v>1116</v>
      </c>
      <c r="D579" s="67">
        <v>964</v>
      </c>
      <c r="E579" s="57">
        <v>386</v>
      </c>
      <c r="H579" s="3"/>
      <c r="I579" s="3"/>
      <c r="P579" s="4"/>
      <c r="Q579" s="4"/>
      <c r="R579" s="4"/>
      <c r="S579" s="4"/>
    </row>
    <row r="580" spans="1:19" ht="12.75">
      <c r="A580" s="3" t="s">
        <v>534</v>
      </c>
      <c r="B580" s="49">
        <v>848</v>
      </c>
      <c r="C580" s="49">
        <v>842</v>
      </c>
      <c r="D580" s="69">
        <v>715</v>
      </c>
      <c r="E580" s="59">
        <v>290</v>
      </c>
      <c r="H580" s="3"/>
      <c r="I580" s="3"/>
      <c r="P580" s="4"/>
      <c r="Q580" s="4"/>
      <c r="R580" s="4"/>
      <c r="S580" s="4"/>
    </row>
    <row r="581" spans="1:19" ht="12.75">
      <c r="A581" s="9" t="s">
        <v>33</v>
      </c>
      <c r="B581" s="11">
        <f>SUM(B563:B580)</f>
        <v>12550</v>
      </c>
      <c r="C581" s="11">
        <f>SUM(C563:C580)</f>
        <v>12448</v>
      </c>
      <c r="D581" s="11">
        <f>SUM(D563:D580)</f>
        <v>10074</v>
      </c>
      <c r="E581" s="11">
        <f>SUM(E563:E580)</f>
        <v>5233</v>
      </c>
      <c r="F581" s="11"/>
      <c r="G581" s="11"/>
      <c r="H581" s="3"/>
      <c r="I581" s="3"/>
      <c r="P581" s="4"/>
      <c r="Q581" s="4"/>
      <c r="R581" s="4"/>
      <c r="S581" s="4"/>
    </row>
    <row r="582" spans="1:7" ht="12.75">
      <c r="A582" s="9"/>
      <c r="B582" s="5"/>
      <c r="C582" s="5"/>
      <c r="D582" s="5"/>
      <c r="E582" s="5"/>
      <c r="F582" s="5"/>
      <c r="G582" s="5"/>
    </row>
    <row r="583" spans="1:7" ht="12.75">
      <c r="A583" s="9"/>
      <c r="B583" s="5"/>
      <c r="C583" s="5"/>
      <c r="D583" s="5"/>
      <c r="E583" s="5"/>
      <c r="F583" s="5"/>
      <c r="G583" s="5"/>
    </row>
    <row r="584" spans="1:10" s="6" customFormat="1" ht="12.75">
      <c r="A584" s="1" t="s">
        <v>684</v>
      </c>
      <c r="B584" s="199" t="s">
        <v>112</v>
      </c>
      <c r="C584" s="201"/>
      <c r="D584" s="199" t="s">
        <v>113</v>
      </c>
      <c r="E584" s="200"/>
      <c r="F584" s="26" t="s">
        <v>115</v>
      </c>
      <c r="G584" s="32"/>
      <c r="H584" s="20"/>
      <c r="I584" s="20"/>
      <c r="J584" s="20"/>
    </row>
    <row r="585" spans="1:7" s="6" customFormat="1" ht="12.75">
      <c r="A585" s="5"/>
      <c r="B585" s="2" t="s">
        <v>612</v>
      </c>
      <c r="C585" s="2" t="s">
        <v>838</v>
      </c>
      <c r="D585" s="6" t="s">
        <v>118</v>
      </c>
      <c r="E585" s="6" t="s">
        <v>610</v>
      </c>
      <c r="F585" s="6" t="s">
        <v>840</v>
      </c>
      <c r="G585" s="2"/>
    </row>
    <row r="586" spans="1:7" s="6" customFormat="1" ht="12.75">
      <c r="A586" s="5"/>
      <c r="B586" s="2" t="s">
        <v>837</v>
      </c>
      <c r="C586" s="2" t="s">
        <v>839</v>
      </c>
      <c r="D586" s="6" t="s">
        <v>122</v>
      </c>
      <c r="E586" s="6" t="s">
        <v>611</v>
      </c>
      <c r="F586" s="6" t="s">
        <v>342</v>
      </c>
      <c r="G586" s="2"/>
    </row>
    <row r="587" spans="1:19" ht="13.5" thickBot="1">
      <c r="A587" s="7" t="s">
        <v>32</v>
      </c>
      <c r="H587" s="3"/>
      <c r="I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12.75">
      <c r="A588" s="27">
        <v>1401</v>
      </c>
      <c r="B588" s="119">
        <v>271</v>
      </c>
      <c r="C588" s="120">
        <v>838</v>
      </c>
      <c r="D588" s="119">
        <v>817</v>
      </c>
      <c r="E588" s="120">
        <v>289</v>
      </c>
      <c r="F588" s="130">
        <v>908</v>
      </c>
      <c r="H588" s="6"/>
      <c r="I588" s="6"/>
      <c r="J588" s="6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12.75">
      <c r="A589" s="27">
        <v>1402</v>
      </c>
      <c r="B589" s="122">
        <v>340</v>
      </c>
      <c r="C589" s="123">
        <v>1074</v>
      </c>
      <c r="D589" s="122">
        <v>1021</v>
      </c>
      <c r="E589" s="123">
        <v>378</v>
      </c>
      <c r="F589" s="121">
        <v>1144</v>
      </c>
      <c r="H589" s="6"/>
      <c r="I589" s="6"/>
      <c r="J589" s="6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12.75">
      <c r="A590" s="27">
        <v>1403</v>
      </c>
      <c r="B590" s="122">
        <v>419</v>
      </c>
      <c r="C590" s="123">
        <v>1108</v>
      </c>
      <c r="D590" s="122">
        <v>1034</v>
      </c>
      <c r="E590" s="123">
        <v>481</v>
      </c>
      <c r="F590" s="121">
        <v>1177</v>
      </c>
      <c r="H590" s="6"/>
      <c r="I590" s="6"/>
      <c r="J590" s="6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12.75">
      <c r="A591" s="27">
        <v>1404</v>
      </c>
      <c r="B591" s="122">
        <v>305</v>
      </c>
      <c r="C591" s="123">
        <v>975</v>
      </c>
      <c r="D591" s="122">
        <v>947</v>
      </c>
      <c r="E591" s="123">
        <v>320</v>
      </c>
      <c r="F591" s="121">
        <v>1102</v>
      </c>
      <c r="H591" s="6"/>
      <c r="I591" s="6"/>
      <c r="J591" s="6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12.75">
      <c r="A592" s="27">
        <v>1405</v>
      </c>
      <c r="B592" s="122">
        <v>386</v>
      </c>
      <c r="C592" s="123">
        <v>1055</v>
      </c>
      <c r="D592" s="122">
        <v>1038</v>
      </c>
      <c r="E592" s="123">
        <v>394</v>
      </c>
      <c r="F592" s="121">
        <v>1187</v>
      </c>
      <c r="H592" s="6"/>
      <c r="I592" s="6"/>
      <c r="J592" s="6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12.75">
      <c r="A593" s="27">
        <v>1406</v>
      </c>
      <c r="B593" s="122">
        <v>366</v>
      </c>
      <c r="C593" s="123">
        <v>1196</v>
      </c>
      <c r="D593" s="122">
        <v>1139</v>
      </c>
      <c r="E593" s="123">
        <v>414</v>
      </c>
      <c r="F593" s="121">
        <v>1271</v>
      </c>
      <c r="H593" s="6"/>
      <c r="I593" s="6"/>
      <c r="J593" s="6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12.75">
      <c r="A594" s="27">
        <v>1407</v>
      </c>
      <c r="B594" s="122">
        <v>329</v>
      </c>
      <c r="C594" s="123">
        <v>619</v>
      </c>
      <c r="D594" s="122">
        <v>574</v>
      </c>
      <c r="E594" s="123">
        <v>371</v>
      </c>
      <c r="F594" s="121">
        <v>720</v>
      </c>
      <c r="H594" s="6"/>
      <c r="I594" s="6"/>
      <c r="J594" s="6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12.75">
      <c r="A595" s="27">
        <v>1408</v>
      </c>
      <c r="B595" s="122">
        <v>510</v>
      </c>
      <c r="C595" s="123">
        <v>703</v>
      </c>
      <c r="D595" s="122">
        <v>660</v>
      </c>
      <c r="E595" s="123">
        <v>543</v>
      </c>
      <c r="F595" s="121">
        <v>864</v>
      </c>
      <c r="H595" s="6"/>
      <c r="I595" s="6"/>
      <c r="J595" s="6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12.75">
      <c r="A596" s="27">
        <v>1409</v>
      </c>
      <c r="B596" s="122">
        <v>412</v>
      </c>
      <c r="C596" s="123">
        <v>740</v>
      </c>
      <c r="D596" s="122">
        <v>693</v>
      </c>
      <c r="E596" s="123">
        <v>455</v>
      </c>
      <c r="F596" s="121">
        <v>845</v>
      </c>
      <c r="H596" s="6"/>
      <c r="I596" s="6"/>
      <c r="J596" s="6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12.75">
      <c r="A597" s="27">
        <v>1410</v>
      </c>
      <c r="B597" s="122">
        <v>556</v>
      </c>
      <c r="C597" s="123">
        <v>595</v>
      </c>
      <c r="D597" s="122">
        <v>566</v>
      </c>
      <c r="E597" s="123">
        <v>585</v>
      </c>
      <c r="F597" s="121">
        <v>788</v>
      </c>
      <c r="H597" s="6"/>
      <c r="I597" s="6"/>
      <c r="J597" s="6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12.75">
      <c r="A598" s="27">
        <v>1411</v>
      </c>
      <c r="B598" s="122">
        <v>505</v>
      </c>
      <c r="C598" s="123">
        <v>826</v>
      </c>
      <c r="D598" s="122">
        <v>769</v>
      </c>
      <c r="E598" s="123">
        <v>548</v>
      </c>
      <c r="F598" s="121">
        <v>959</v>
      </c>
      <c r="H598" s="6"/>
      <c r="I598" s="6"/>
      <c r="J598" s="6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12.75">
      <c r="A599" s="27">
        <v>1412</v>
      </c>
      <c r="B599" s="122">
        <v>321</v>
      </c>
      <c r="C599" s="123">
        <v>922</v>
      </c>
      <c r="D599" s="122">
        <v>875</v>
      </c>
      <c r="E599" s="123">
        <v>366</v>
      </c>
      <c r="F599" s="121">
        <v>1017</v>
      </c>
      <c r="H599" s="6"/>
      <c r="I599" s="6"/>
      <c r="J599" s="6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12.75">
      <c r="A600" s="27">
        <v>1413</v>
      </c>
      <c r="B600" s="124">
        <v>384</v>
      </c>
      <c r="C600" s="125">
        <v>996</v>
      </c>
      <c r="D600" s="124">
        <v>947</v>
      </c>
      <c r="E600" s="125">
        <v>414</v>
      </c>
      <c r="F600" s="126">
        <v>1078</v>
      </c>
      <c r="H600" s="6"/>
      <c r="I600" s="6"/>
      <c r="J600" s="6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12.75">
      <c r="A601" s="27">
        <v>1414</v>
      </c>
      <c r="B601" s="124">
        <v>353</v>
      </c>
      <c r="C601" s="125">
        <v>882</v>
      </c>
      <c r="D601" s="124">
        <v>818</v>
      </c>
      <c r="E601" s="125">
        <v>408</v>
      </c>
      <c r="F601" s="126">
        <v>962</v>
      </c>
      <c r="H601" s="6"/>
      <c r="I601" s="6"/>
      <c r="J601" s="6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12.75">
      <c r="A602" s="27">
        <v>1415</v>
      </c>
      <c r="B602" s="124">
        <v>282</v>
      </c>
      <c r="C602" s="125">
        <v>962</v>
      </c>
      <c r="D602" s="124">
        <v>926</v>
      </c>
      <c r="E602" s="125">
        <v>308</v>
      </c>
      <c r="F602" s="126">
        <v>993</v>
      </c>
      <c r="H602" s="6"/>
      <c r="I602" s="6"/>
      <c r="J602" s="6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12.75">
      <c r="A603" s="27">
        <v>1416</v>
      </c>
      <c r="B603" s="124">
        <v>497</v>
      </c>
      <c r="C603" s="125">
        <v>1130</v>
      </c>
      <c r="D603" s="124">
        <v>1093</v>
      </c>
      <c r="E603" s="125">
        <v>528</v>
      </c>
      <c r="F603" s="126">
        <v>1262</v>
      </c>
      <c r="H603" s="6"/>
      <c r="I603" s="6"/>
      <c r="J603" s="6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12.75">
      <c r="A604" s="27">
        <v>1417</v>
      </c>
      <c r="B604" s="122">
        <v>420</v>
      </c>
      <c r="C604" s="123">
        <v>963</v>
      </c>
      <c r="D604" s="122">
        <v>894</v>
      </c>
      <c r="E604" s="123">
        <v>478</v>
      </c>
      <c r="F604" s="121">
        <v>1100</v>
      </c>
      <c r="H604" s="6"/>
      <c r="I604" s="6"/>
      <c r="J604" s="6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12.75">
      <c r="A605" s="27">
        <v>1418</v>
      </c>
      <c r="B605" s="122">
        <v>509</v>
      </c>
      <c r="C605" s="123">
        <v>1171</v>
      </c>
      <c r="D605" s="122">
        <v>1107</v>
      </c>
      <c r="E605" s="123">
        <v>573</v>
      </c>
      <c r="F605" s="121">
        <v>1323</v>
      </c>
      <c r="H605" s="6"/>
      <c r="I605" s="6"/>
      <c r="J605" s="6"/>
      <c r="K605" s="4"/>
      <c r="L605" s="4"/>
      <c r="M605" s="4"/>
      <c r="N605" s="4"/>
      <c r="O605" s="4"/>
      <c r="P605" s="4"/>
      <c r="Q605" s="4"/>
      <c r="R605" s="4"/>
      <c r="S605" s="4"/>
    </row>
    <row r="606" spans="1:10" ht="12.75">
      <c r="A606" s="27">
        <v>1419</v>
      </c>
      <c r="B606" s="122">
        <v>356</v>
      </c>
      <c r="C606" s="123">
        <v>640</v>
      </c>
      <c r="D606" s="122">
        <v>612</v>
      </c>
      <c r="E606" s="123">
        <v>380</v>
      </c>
      <c r="F606" s="121">
        <v>780</v>
      </c>
      <c r="H606" s="6"/>
      <c r="I606" s="6"/>
      <c r="J606" s="6"/>
    </row>
    <row r="607" spans="1:19" s="6" customFormat="1" ht="12" customHeight="1">
      <c r="A607" s="27">
        <v>1420</v>
      </c>
      <c r="B607" s="122">
        <v>314</v>
      </c>
      <c r="C607" s="123">
        <v>701</v>
      </c>
      <c r="D607" s="122">
        <v>655</v>
      </c>
      <c r="E607" s="123">
        <v>345</v>
      </c>
      <c r="F607" s="121">
        <v>813</v>
      </c>
      <c r="G607" s="2"/>
      <c r="K607" s="3"/>
      <c r="L607" s="3"/>
      <c r="M607" s="3"/>
      <c r="N607" s="3"/>
      <c r="O607" s="3"/>
      <c r="P607" s="3"/>
      <c r="Q607" s="3"/>
      <c r="R607" s="3"/>
      <c r="S607" s="3"/>
    </row>
    <row r="608" spans="1:13" s="6" customFormat="1" ht="12.75">
      <c r="A608" s="27">
        <v>1421</v>
      </c>
      <c r="B608" s="139">
        <v>433</v>
      </c>
      <c r="C608" s="141">
        <v>797</v>
      </c>
      <c r="D608" s="139">
        <v>744</v>
      </c>
      <c r="E608" s="141">
        <v>476</v>
      </c>
      <c r="F608" s="142">
        <v>907</v>
      </c>
      <c r="G608" s="2"/>
      <c r="K608" s="3"/>
      <c r="L608" s="3"/>
      <c r="M608" s="3"/>
    </row>
    <row r="609" spans="1:13" s="6" customFormat="1" ht="12.75">
      <c r="A609" s="9" t="s">
        <v>34</v>
      </c>
      <c r="B609" s="11">
        <f>SUM(B588:B608)</f>
        <v>8268</v>
      </c>
      <c r="C609" s="11">
        <f>SUM(C588:C608)</f>
        <v>18893</v>
      </c>
      <c r="D609" s="11">
        <f>SUM(D588:D608)</f>
        <v>17929</v>
      </c>
      <c r="E609" s="11">
        <f>SUM(E588:E608)</f>
        <v>9054</v>
      </c>
      <c r="F609" s="11">
        <f>SUM(F588:F608)</f>
        <v>21200</v>
      </c>
      <c r="G609" s="11"/>
      <c r="H609" s="11"/>
      <c r="I609" s="11"/>
      <c r="J609" s="11"/>
      <c r="K609" s="3"/>
      <c r="L609" s="3"/>
      <c r="M609" s="4"/>
    </row>
    <row r="610" spans="1:13" s="6" customFormat="1" ht="12.75">
      <c r="A610" s="9"/>
      <c r="B610" s="5"/>
      <c r="C610" s="5"/>
      <c r="D610" s="5"/>
      <c r="E610" s="5"/>
      <c r="F610" s="5"/>
      <c r="G610" s="5"/>
      <c r="H610" s="5"/>
      <c r="I610" s="2"/>
      <c r="J610" s="3"/>
      <c r="K610" s="3"/>
      <c r="L610" s="3"/>
      <c r="M610" s="4"/>
    </row>
    <row r="611" spans="13:19" ht="12.75">
      <c r="M611" s="4"/>
      <c r="N611" s="4"/>
      <c r="O611" s="4"/>
      <c r="P611" s="4"/>
      <c r="Q611" s="4"/>
      <c r="R611" s="4"/>
      <c r="S611" s="4"/>
    </row>
    <row r="612" spans="1:19" ht="12.75">
      <c r="A612" s="1" t="s">
        <v>685</v>
      </c>
      <c r="B612" s="199" t="s">
        <v>112</v>
      </c>
      <c r="C612" s="201"/>
      <c r="D612" s="199" t="s">
        <v>113</v>
      </c>
      <c r="E612" s="201"/>
      <c r="F612" s="199" t="s">
        <v>115</v>
      </c>
      <c r="G612" s="200"/>
      <c r="H612" s="20"/>
      <c r="I612" s="3"/>
      <c r="M612" s="4"/>
      <c r="N612" s="4"/>
      <c r="O612" s="4"/>
      <c r="P612" s="4"/>
      <c r="Q612" s="4"/>
      <c r="R612" s="4"/>
      <c r="S612" s="4"/>
    </row>
    <row r="613" spans="1:19" ht="12.75">
      <c r="A613" s="5"/>
      <c r="B613" s="2" t="s">
        <v>645</v>
      </c>
      <c r="C613" s="2" t="s">
        <v>613</v>
      </c>
      <c r="D613" s="2" t="s">
        <v>340</v>
      </c>
      <c r="E613" s="2" t="s">
        <v>254</v>
      </c>
      <c r="F613" s="2" t="s">
        <v>843</v>
      </c>
      <c r="G613" s="2" t="s">
        <v>579</v>
      </c>
      <c r="I613" s="3"/>
      <c r="M613" s="4"/>
      <c r="N613" s="4"/>
      <c r="O613" s="4"/>
      <c r="P613" s="4"/>
      <c r="Q613" s="4"/>
      <c r="R613" s="4"/>
      <c r="S613" s="4"/>
    </row>
    <row r="614" spans="1:19" ht="12.75">
      <c r="A614" s="5"/>
      <c r="B614" s="2" t="s">
        <v>841</v>
      </c>
      <c r="C614" s="2" t="s">
        <v>842</v>
      </c>
      <c r="D614" s="2" t="s">
        <v>341</v>
      </c>
      <c r="E614" s="2" t="s">
        <v>255</v>
      </c>
      <c r="F614" s="2" t="s">
        <v>844</v>
      </c>
      <c r="G614" s="2" t="s">
        <v>614</v>
      </c>
      <c r="I614" s="3"/>
      <c r="M614" s="4"/>
      <c r="N614" s="4"/>
      <c r="O614" s="4"/>
      <c r="P614" s="4"/>
      <c r="Q614" s="4"/>
      <c r="R614" s="4"/>
      <c r="S614" s="4"/>
    </row>
    <row r="615" spans="1:19" ht="12.75">
      <c r="A615" s="7" t="s">
        <v>32</v>
      </c>
      <c r="I615" s="3"/>
      <c r="M615" s="4"/>
      <c r="N615" s="4"/>
      <c r="O615" s="4"/>
      <c r="P615" s="4"/>
      <c r="Q615" s="4"/>
      <c r="R615" s="4"/>
      <c r="S615" s="4"/>
    </row>
    <row r="616" spans="1:19" ht="12.75">
      <c r="A616" s="27">
        <v>1501</v>
      </c>
      <c r="B616" s="143">
        <v>777</v>
      </c>
      <c r="C616" s="144">
        <v>917</v>
      </c>
      <c r="D616" s="144">
        <v>852</v>
      </c>
      <c r="E616" s="144">
        <v>856</v>
      </c>
      <c r="F616" s="144">
        <v>752</v>
      </c>
      <c r="G616" s="145">
        <v>937</v>
      </c>
      <c r="I616" s="3"/>
      <c r="M616" s="4"/>
      <c r="N616" s="4"/>
      <c r="O616" s="4"/>
      <c r="P616" s="4"/>
      <c r="Q616" s="4"/>
      <c r="R616" s="4"/>
      <c r="S616" s="4"/>
    </row>
    <row r="617" spans="1:19" ht="12.75">
      <c r="A617" s="27">
        <v>1502</v>
      </c>
      <c r="B617" s="143">
        <v>682</v>
      </c>
      <c r="C617" s="121">
        <v>815</v>
      </c>
      <c r="D617" s="121">
        <v>745</v>
      </c>
      <c r="E617" s="121">
        <v>764</v>
      </c>
      <c r="F617" s="121">
        <v>672</v>
      </c>
      <c r="G617" s="123">
        <v>820</v>
      </c>
      <c r="I617" s="3"/>
      <c r="M617" s="4"/>
      <c r="N617" s="4"/>
      <c r="O617" s="4"/>
      <c r="P617" s="4"/>
      <c r="Q617" s="4"/>
      <c r="R617" s="4"/>
      <c r="S617" s="4"/>
    </row>
    <row r="618" spans="1:19" ht="12.75">
      <c r="A618" s="27">
        <v>1503</v>
      </c>
      <c r="B618" s="143">
        <v>603</v>
      </c>
      <c r="C618" s="121">
        <v>585</v>
      </c>
      <c r="D618" s="121">
        <v>676</v>
      </c>
      <c r="E618" s="121">
        <v>525</v>
      </c>
      <c r="F618" s="121">
        <v>595</v>
      </c>
      <c r="G618" s="123">
        <v>580</v>
      </c>
      <c r="I618" s="3"/>
      <c r="M618" s="4"/>
      <c r="N618" s="4"/>
      <c r="O618" s="4"/>
      <c r="P618" s="4"/>
      <c r="Q618" s="4"/>
      <c r="R618" s="4"/>
      <c r="S618" s="4"/>
    </row>
    <row r="619" spans="1:19" ht="12.75">
      <c r="A619" s="27">
        <v>1504</v>
      </c>
      <c r="B619" s="143">
        <v>409</v>
      </c>
      <c r="C619" s="144">
        <v>529</v>
      </c>
      <c r="D619" s="144">
        <v>468</v>
      </c>
      <c r="E619" s="144">
        <v>481</v>
      </c>
      <c r="F619" s="144">
        <v>414</v>
      </c>
      <c r="G619" s="145">
        <v>520</v>
      </c>
      <c r="I619" s="3"/>
      <c r="M619" s="4"/>
      <c r="N619" s="4"/>
      <c r="O619" s="4"/>
      <c r="P619" s="4"/>
      <c r="Q619" s="4"/>
      <c r="R619" s="4"/>
      <c r="S619" s="4"/>
    </row>
    <row r="620" spans="1:19" ht="12.75">
      <c r="A620" s="27">
        <v>1505</v>
      </c>
      <c r="B620" s="143">
        <v>499</v>
      </c>
      <c r="C620" s="121">
        <v>545</v>
      </c>
      <c r="D620" s="121">
        <v>561</v>
      </c>
      <c r="E620" s="121">
        <v>486</v>
      </c>
      <c r="F620" s="121">
        <v>515</v>
      </c>
      <c r="G620" s="123">
        <v>521</v>
      </c>
      <c r="I620" s="3"/>
      <c r="M620" s="4"/>
      <c r="N620" s="4"/>
      <c r="O620" s="4"/>
      <c r="P620" s="4"/>
      <c r="Q620" s="4"/>
      <c r="R620" s="4"/>
      <c r="S620" s="4"/>
    </row>
    <row r="621" spans="1:19" ht="12.75">
      <c r="A621" s="27">
        <v>1506</v>
      </c>
      <c r="B621" s="143">
        <v>637</v>
      </c>
      <c r="C621" s="121">
        <v>587</v>
      </c>
      <c r="D621" s="121">
        <v>710</v>
      </c>
      <c r="E621" s="121">
        <v>532</v>
      </c>
      <c r="F621" s="121">
        <v>653</v>
      </c>
      <c r="G621" s="123">
        <v>571</v>
      </c>
      <c r="I621" s="3"/>
      <c r="M621" s="4"/>
      <c r="N621" s="4"/>
      <c r="O621" s="4"/>
      <c r="P621" s="4"/>
      <c r="Q621" s="4"/>
      <c r="R621" s="4"/>
      <c r="S621" s="4"/>
    </row>
    <row r="622" spans="1:19" ht="12.75">
      <c r="A622" s="27">
        <v>1507</v>
      </c>
      <c r="B622" s="143">
        <v>604</v>
      </c>
      <c r="C622" s="121">
        <v>632</v>
      </c>
      <c r="D622" s="121">
        <v>679</v>
      </c>
      <c r="E622" s="121">
        <v>575</v>
      </c>
      <c r="F622" s="121">
        <v>638</v>
      </c>
      <c r="G622" s="123">
        <v>600</v>
      </c>
      <c r="I622" s="3"/>
      <c r="M622" s="4"/>
      <c r="N622" s="4"/>
      <c r="O622" s="4"/>
      <c r="P622" s="4"/>
      <c r="Q622" s="4"/>
      <c r="R622" s="4"/>
      <c r="S622" s="4"/>
    </row>
    <row r="623" spans="1:19" ht="12.75">
      <c r="A623" s="27">
        <v>1508</v>
      </c>
      <c r="B623" s="143">
        <v>596</v>
      </c>
      <c r="C623" s="121">
        <v>582</v>
      </c>
      <c r="D623" s="121">
        <v>696</v>
      </c>
      <c r="E623" s="121">
        <v>502</v>
      </c>
      <c r="F623" s="121">
        <v>623</v>
      </c>
      <c r="G623" s="123">
        <v>563</v>
      </c>
      <c r="I623" s="3"/>
      <c r="M623" s="4"/>
      <c r="N623" s="4"/>
      <c r="O623" s="4"/>
      <c r="P623" s="4"/>
      <c r="Q623" s="4"/>
      <c r="R623" s="4"/>
      <c r="S623" s="4"/>
    </row>
    <row r="624" spans="1:19" ht="12.75">
      <c r="A624" s="27">
        <v>1509</v>
      </c>
      <c r="B624" s="143">
        <v>664</v>
      </c>
      <c r="C624" s="121">
        <v>615</v>
      </c>
      <c r="D624" s="121">
        <v>718</v>
      </c>
      <c r="E624" s="121">
        <v>561</v>
      </c>
      <c r="F624" s="121">
        <v>670</v>
      </c>
      <c r="G624" s="123">
        <v>603</v>
      </c>
      <c r="I624" s="3"/>
      <c r="M624" s="4"/>
      <c r="N624" s="4"/>
      <c r="O624" s="4"/>
      <c r="P624" s="4"/>
      <c r="Q624" s="4"/>
      <c r="R624" s="4"/>
      <c r="S624" s="4"/>
    </row>
    <row r="625" spans="1:19" ht="12.75">
      <c r="A625" s="27">
        <v>1510</v>
      </c>
      <c r="B625" s="143">
        <v>708</v>
      </c>
      <c r="C625" s="121">
        <v>512</v>
      </c>
      <c r="D625" s="121">
        <v>755</v>
      </c>
      <c r="E625" s="121">
        <v>470</v>
      </c>
      <c r="F625" s="121">
        <v>717</v>
      </c>
      <c r="G625" s="123">
        <v>501</v>
      </c>
      <c r="I625" s="3"/>
      <c r="M625" s="4"/>
      <c r="N625" s="4"/>
      <c r="O625" s="4"/>
      <c r="P625" s="4"/>
      <c r="Q625" s="4"/>
      <c r="R625" s="4"/>
      <c r="S625" s="4"/>
    </row>
    <row r="626" spans="1:19" ht="12.75">
      <c r="A626" s="27">
        <v>1511</v>
      </c>
      <c r="B626" s="143">
        <v>654</v>
      </c>
      <c r="C626" s="121">
        <v>547</v>
      </c>
      <c r="D626" s="121">
        <v>700</v>
      </c>
      <c r="E626" s="121">
        <v>513</v>
      </c>
      <c r="F626" s="121">
        <v>668</v>
      </c>
      <c r="G626" s="123">
        <v>530</v>
      </c>
      <c r="I626" s="3"/>
      <c r="M626" s="4"/>
      <c r="N626" s="4"/>
      <c r="O626" s="4"/>
      <c r="P626" s="4"/>
      <c r="Q626" s="4"/>
      <c r="R626" s="4"/>
      <c r="S626" s="4"/>
    </row>
    <row r="627" spans="1:19" ht="12.75">
      <c r="A627" s="27">
        <v>1512</v>
      </c>
      <c r="B627" s="143">
        <v>459</v>
      </c>
      <c r="C627" s="121">
        <v>355</v>
      </c>
      <c r="D627" s="121">
        <v>496</v>
      </c>
      <c r="E627" s="121">
        <v>333</v>
      </c>
      <c r="F627" s="121">
        <v>483</v>
      </c>
      <c r="G627" s="123">
        <v>338</v>
      </c>
      <c r="I627" s="3"/>
      <c r="M627" s="4"/>
      <c r="N627" s="4"/>
      <c r="O627" s="4"/>
      <c r="P627" s="4"/>
      <c r="Q627" s="4"/>
      <c r="R627" s="4"/>
      <c r="S627" s="4"/>
    </row>
    <row r="628" spans="1:19" ht="12.75">
      <c r="A628" s="27">
        <v>1513</v>
      </c>
      <c r="B628" s="143">
        <v>496</v>
      </c>
      <c r="C628" s="121">
        <v>400</v>
      </c>
      <c r="D628" s="121">
        <v>548</v>
      </c>
      <c r="E628" s="121">
        <v>365</v>
      </c>
      <c r="F628" s="121">
        <v>511</v>
      </c>
      <c r="G628" s="123">
        <v>388</v>
      </c>
      <c r="I628" s="3"/>
      <c r="M628" s="4"/>
      <c r="N628" s="4"/>
      <c r="O628" s="4"/>
      <c r="P628" s="4"/>
      <c r="Q628" s="4"/>
      <c r="R628" s="4"/>
      <c r="S628" s="4"/>
    </row>
    <row r="629" spans="1:19" ht="12.75">
      <c r="A629" s="27">
        <v>1514</v>
      </c>
      <c r="B629" s="143">
        <v>467</v>
      </c>
      <c r="C629" s="121">
        <v>460</v>
      </c>
      <c r="D629" s="121">
        <v>496</v>
      </c>
      <c r="E629" s="121">
        <v>441</v>
      </c>
      <c r="F629" s="121">
        <v>468</v>
      </c>
      <c r="G629" s="123">
        <v>457</v>
      </c>
      <c r="I629" s="3"/>
      <c r="M629" s="4"/>
      <c r="N629" s="4"/>
      <c r="O629" s="4"/>
      <c r="P629" s="4"/>
      <c r="Q629" s="4"/>
      <c r="R629" s="4"/>
      <c r="S629" s="4"/>
    </row>
    <row r="630" spans="1:19" ht="12.75">
      <c r="A630" s="27">
        <v>1515</v>
      </c>
      <c r="B630" s="143">
        <v>246</v>
      </c>
      <c r="C630" s="121">
        <v>383</v>
      </c>
      <c r="D630" s="121">
        <v>277</v>
      </c>
      <c r="E630" s="121">
        <v>359</v>
      </c>
      <c r="F630" s="121">
        <v>255</v>
      </c>
      <c r="G630" s="123">
        <v>372</v>
      </c>
      <c r="I630" s="3"/>
      <c r="M630" s="4"/>
      <c r="N630" s="4"/>
      <c r="O630" s="4"/>
      <c r="P630" s="4"/>
      <c r="Q630" s="4"/>
      <c r="R630" s="4"/>
      <c r="S630" s="4"/>
    </row>
    <row r="631" spans="1:16" s="6" customFormat="1" ht="12.75">
      <c r="A631" s="27">
        <v>1516</v>
      </c>
      <c r="B631" s="146">
        <v>441</v>
      </c>
      <c r="C631" s="142">
        <v>484</v>
      </c>
      <c r="D631" s="142">
        <v>468</v>
      </c>
      <c r="E631" s="142">
        <v>462</v>
      </c>
      <c r="F631" s="142">
        <v>455</v>
      </c>
      <c r="G631" s="141">
        <v>468</v>
      </c>
      <c r="H631" s="2"/>
      <c r="I631" s="3"/>
      <c r="J631" s="3"/>
      <c r="K631" s="3"/>
      <c r="L631" s="3"/>
      <c r="M631" s="3"/>
      <c r="N631" s="3"/>
      <c r="O631" s="3"/>
      <c r="P631" s="3"/>
    </row>
    <row r="632" spans="1:17" s="6" customFormat="1" ht="12.75">
      <c r="A632" s="9" t="s">
        <v>35</v>
      </c>
      <c r="B632" s="11">
        <f aca="true" t="shared" si="17" ref="B632:G632">SUM(B616:B631)</f>
        <v>8942</v>
      </c>
      <c r="C632" s="11">
        <f t="shared" si="17"/>
        <v>8948</v>
      </c>
      <c r="D632" s="11">
        <f t="shared" si="17"/>
        <v>9845</v>
      </c>
      <c r="E632" s="11">
        <f t="shared" si="17"/>
        <v>8225</v>
      </c>
      <c r="F632" s="11">
        <f t="shared" si="17"/>
        <v>9089</v>
      </c>
      <c r="G632" s="11">
        <f t="shared" si="17"/>
        <v>8769</v>
      </c>
      <c r="H632" s="11"/>
      <c r="I632" s="3"/>
      <c r="J632" s="3"/>
      <c r="L632" s="3"/>
      <c r="M632" s="3"/>
      <c r="N632" s="3"/>
      <c r="O632" s="3"/>
      <c r="P632" s="3"/>
      <c r="Q632" s="4"/>
    </row>
    <row r="633" spans="1:17" s="6" customFormat="1" ht="12.75">
      <c r="A633" s="9"/>
      <c r="B633" s="11"/>
      <c r="C633" s="11"/>
      <c r="D633" s="11"/>
      <c r="E633" s="11"/>
      <c r="F633" s="11"/>
      <c r="G633" s="11"/>
      <c r="H633" s="3"/>
      <c r="I633" s="3"/>
      <c r="J633" s="3"/>
      <c r="L633" s="3"/>
      <c r="M633" s="3"/>
      <c r="N633" s="3"/>
      <c r="O633" s="3"/>
      <c r="P633" s="3"/>
      <c r="Q633" s="4"/>
    </row>
    <row r="634" spans="1:19" ht="12.75">
      <c r="A634" s="9"/>
      <c r="B634" s="11"/>
      <c r="C634" s="11"/>
      <c r="D634" s="11"/>
      <c r="E634" s="11"/>
      <c r="F634" s="11"/>
      <c r="G634" s="11"/>
      <c r="H634" s="3"/>
      <c r="I634" s="3"/>
      <c r="Q634" s="4"/>
      <c r="R634" s="4"/>
      <c r="S634" s="4"/>
    </row>
    <row r="635" spans="1:19" ht="12.75">
      <c r="A635" s="1" t="s">
        <v>686</v>
      </c>
      <c r="B635" s="199" t="s">
        <v>112</v>
      </c>
      <c r="C635" s="200"/>
      <c r="D635" s="199" t="s">
        <v>113</v>
      </c>
      <c r="E635" s="201"/>
      <c r="F635" s="199" t="s">
        <v>115</v>
      </c>
      <c r="G635" s="200"/>
      <c r="H635" s="20"/>
      <c r="I635" s="20"/>
      <c r="Q635" s="4"/>
      <c r="R635" s="4"/>
      <c r="S635" s="4"/>
    </row>
    <row r="636" spans="1:19" ht="12.75">
      <c r="A636" s="2"/>
      <c r="B636" s="2" t="s">
        <v>343</v>
      </c>
      <c r="C636" s="2" t="s">
        <v>845</v>
      </c>
      <c r="D636" s="2" t="s">
        <v>125</v>
      </c>
      <c r="E636" s="2" t="s">
        <v>847</v>
      </c>
      <c r="F636" s="2" t="s">
        <v>849</v>
      </c>
      <c r="G636" s="2" t="s">
        <v>117</v>
      </c>
      <c r="J636" s="2"/>
      <c r="Q636" s="4"/>
      <c r="R636" s="4"/>
      <c r="S636" s="4"/>
    </row>
    <row r="637" spans="1:19" ht="12.75">
      <c r="A637" s="2"/>
      <c r="B637" s="2" t="s">
        <v>344</v>
      </c>
      <c r="C637" s="2" t="s">
        <v>846</v>
      </c>
      <c r="D637" s="2" t="s">
        <v>615</v>
      </c>
      <c r="E637" s="2" t="s">
        <v>848</v>
      </c>
      <c r="F637" s="2" t="s">
        <v>850</v>
      </c>
      <c r="G637" s="2" t="s">
        <v>616</v>
      </c>
      <c r="J637" s="2"/>
      <c r="Q637" s="4"/>
      <c r="R637" s="4"/>
      <c r="S637" s="4"/>
    </row>
    <row r="638" spans="1:19" ht="13.5" thickBot="1">
      <c r="A638" s="7" t="s">
        <v>32</v>
      </c>
      <c r="Q638" s="4"/>
      <c r="R638" s="4"/>
      <c r="S638" s="4"/>
    </row>
    <row r="639" spans="1:19" ht="12.75">
      <c r="A639" s="27">
        <v>1601</v>
      </c>
      <c r="B639" s="119">
        <v>1100</v>
      </c>
      <c r="C639" s="120">
        <v>776</v>
      </c>
      <c r="D639" s="119">
        <v>1015</v>
      </c>
      <c r="E639" s="120">
        <v>861</v>
      </c>
      <c r="F639" s="119">
        <v>1021</v>
      </c>
      <c r="G639" s="120">
        <v>844</v>
      </c>
      <c r="J639" s="6"/>
      <c r="Q639" s="4"/>
      <c r="R639" s="4"/>
      <c r="S639" s="4"/>
    </row>
    <row r="640" spans="1:19" ht="12.75">
      <c r="A640" s="27">
        <v>1602</v>
      </c>
      <c r="B640" s="122">
        <v>958</v>
      </c>
      <c r="C640" s="123">
        <v>470</v>
      </c>
      <c r="D640" s="122">
        <v>897</v>
      </c>
      <c r="E640" s="123">
        <v>535</v>
      </c>
      <c r="F640" s="122">
        <v>901</v>
      </c>
      <c r="G640" s="123">
        <v>518</v>
      </c>
      <c r="J640" s="6"/>
      <c r="Q640" s="4"/>
      <c r="R640" s="4"/>
      <c r="S640" s="4"/>
    </row>
    <row r="641" spans="1:19" ht="12.75">
      <c r="A641" s="27">
        <v>1603</v>
      </c>
      <c r="B641" s="122">
        <v>1269</v>
      </c>
      <c r="C641" s="123">
        <v>519</v>
      </c>
      <c r="D641" s="122">
        <v>1212</v>
      </c>
      <c r="E641" s="123">
        <v>573</v>
      </c>
      <c r="F641" s="122">
        <v>1210</v>
      </c>
      <c r="G641" s="123">
        <v>571</v>
      </c>
      <c r="J641" s="6"/>
      <c r="Q641" s="4"/>
      <c r="R641" s="4"/>
      <c r="S641" s="4"/>
    </row>
    <row r="642" spans="1:19" ht="12.75">
      <c r="A642" s="27">
        <v>1604</v>
      </c>
      <c r="B642" s="122">
        <v>867</v>
      </c>
      <c r="C642" s="123">
        <v>346</v>
      </c>
      <c r="D642" s="122">
        <v>818</v>
      </c>
      <c r="E642" s="123">
        <v>385</v>
      </c>
      <c r="F642" s="122">
        <v>835</v>
      </c>
      <c r="G642" s="123">
        <v>364</v>
      </c>
      <c r="J642" s="6"/>
      <c r="Q642" s="4"/>
      <c r="R642" s="4"/>
      <c r="S642" s="4"/>
    </row>
    <row r="643" spans="1:19" ht="12.75">
      <c r="A643" s="27">
        <v>1605</v>
      </c>
      <c r="B643" s="122">
        <v>948</v>
      </c>
      <c r="C643" s="123">
        <v>282</v>
      </c>
      <c r="D643" s="122">
        <v>914</v>
      </c>
      <c r="E643" s="123">
        <v>308</v>
      </c>
      <c r="F643" s="122">
        <v>932</v>
      </c>
      <c r="G643" s="123">
        <v>291</v>
      </c>
      <c r="J643" s="6"/>
      <c r="Q643" s="4"/>
      <c r="R643" s="4"/>
      <c r="S643" s="4"/>
    </row>
    <row r="644" spans="1:16" s="6" customFormat="1" ht="12.75">
      <c r="A644" s="27">
        <v>1606</v>
      </c>
      <c r="B644" s="122">
        <v>876</v>
      </c>
      <c r="C644" s="123">
        <v>240</v>
      </c>
      <c r="D644" s="122">
        <v>837</v>
      </c>
      <c r="E644" s="123">
        <v>268</v>
      </c>
      <c r="F644" s="122">
        <v>862</v>
      </c>
      <c r="G644" s="123">
        <v>239</v>
      </c>
      <c r="H644" s="2"/>
      <c r="I644" s="2"/>
      <c r="K644" s="3"/>
      <c r="L644" s="3"/>
      <c r="M644" s="3"/>
      <c r="N644" s="3"/>
      <c r="O644" s="3"/>
      <c r="P644" s="3"/>
    </row>
    <row r="645" spans="1:17" s="6" customFormat="1" ht="12.75">
      <c r="A645" s="27">
        <v>1607</v>
      </c>
      <c r="B645" s="124">
        <v>833</v>
      </c>
      <c r="C645" s="125">
        <v>617</v>
      </c>
      <c r="D645" s="124">
        <v>798</v>
      </c>
      <c r="E645" s="125">
        <v>649</v>
      </c>
      <c r="F645" s="124">
        <v>804</v>
      </c>
      <c r="G645" s="125">
        <v>636</v>
      </c>
      <c r="H645" s="2"/>
      <c r="I645" s="2"/>
      <c r="K645" s="3"/>
      <c r="L645" s="3"/>
      <c r="M645" s="3"/>
      <c r="N645" s="3"/>
      <c r="O645" s="3"/>
      <c r="P645" s="3"/>
      <c r="Q645" s="4"/>
    </row>
    <row r="646" spans="1:17" s="6" customFormat="1" ht="12.75">
      <c r="A646" s="27">
        <v>1608</v>
      </c>
      <c r="B646" s="122">
        <v>744</v>
      </c>
      <c r="C646" s="123">
        <v>365</v>
      </c>
      <c r="D646" s="122">
        <v>720</v>
      </c>
      <c r="E646" s="123">
        <v>372</v>
      </c>
      <c r="F646" s="122">
        <v>729</v>
      </c>
      <c r="G646" s="123">
        <v>372</v>
      </c>
      <c r="H646" s="2"/>
      <c r="I646" s="2"/>
      <c r="K646" s="3"/>
      <c r="L646" s="3"/>
      <c r="M646" s="3"/>
      <c r="N646" s="3"/>
      <c r="O646" s="3"/>
      <c r="P646" s="3"/>
      <c r="Q646" s="4"/>
    </row>
    <row r="647" spans="1:19" ht="12.75">
      <c r="A647" s="27">
        <v>1609</v>
      </c>
      <c r="B647" s="122">
        <v>626</v>
      </c>
      <c r="C647" s="123">
        <v>499</v>
      </c>
      <c r="D647" s="122">
        <v>578</v>
      </c>
      <c r="E647" s="123">
        <v>550</v>
      </c>
      <c r="F647" s="122">
        <v>580</v>
      </c>
      <c r="G647" s="123">
        <v>536</v>
      </c>
      <c r="J647" s="6"/>
      <c r="Q647" s="4"/>
      <c r="R647" s="4"/>
      <c r="S647" s="4"/>
    </row>
    <row r="648" spans="1:19" ht="12.75">
      <c r="A648" s="27">
        <v>1610</v>
      </c>
      <c r="B648" s="122">
        <v>864</v>
      </c>
      <c r="C648" s="123">
        <v>603</v>
      </c>
      <c r="D648" s="122">
        <v>790</v>
      </c>
      <c r="E648" s="123">
        <v>678</v>
      </c>
      <c r="F648" s="122">
        <v>807</v>
      </c>
      <c r="G648" s="123">
        <v>646</v>
      </c>
      <c r="J648" s="6"/>
      <c r="Q648" s="4"/>
      <c r="R648" s="4"/>
      <c r="S648" s="4"/>
    </row>
    <row r="649" spans="1:19" ht="12.75">
      <c r="A649" s="27">
        <v>1611</v>
      </c>
      <c r="B649" s="122">
        <v>774</v>
      </c>
      <c r="C649" s="123">
        <v>512</v>
      </c>
      <c r="D649" s="122">
        <v>713</v>
      </c>
      <c r="E649" s="123">
        <v>575</v>
      </c>
      <c r="F649" s="122">
        <v>703</v>
      </c>
      <c r="G649" s="123">
        <v>571</v>
      </c>
      <c r="J649" s="6"/>
      <c r="Q649" s="4"/>
      <c r="R649" s="4"/>
      <c r="S649" s="4"/>
    </row>
    <row r="652" spans="1:9" ht="12.75">
      <c r="A652" s="1" t="s">
        <v>686</v>
      </c>
      <c r="B652" s="199" t="s">
        <v>112</v>
      </c>
      <c r="C652" s="200"/>
      <c r="D652" s="199" t="s">
        <v>113</v>
      </c>
      <c r="E652" s="201"/>
      <c r="F652" s="199" t="s">
        <v>115</v>
      </c>
      <c r="G652" s="200"/>
      <c r="H652" s="20"/>
      <c r="I652" s="20"/>
    </row>
    <row r="653" spans="1:10" ht="12.75">
      <c r="A653" s="2"/>
      <c r="B653" s="2" t="s">
        <v>343</v>
      </c>
      <c r="C653" s="2" t="s">
        <v>845</v>
      </c>
      <c r="D653" s="2" t="s">
        <v>125</v>
      </c>
      <c r="E653" s="2" t="s">
        <v>847</v>
      </c>
      <c r="F653" s="2" t="s">
        <v>849</v>
      </c>
      <c r="G653" s="2" t="s">
        <v>117</v>
      </c>
      <c r="J653" s="2"/>
    </row>
    <row r="654" spans="1:10" ht="12.75">
      <c r="A654" s="2"/>
      <c r="B654" s="2" t="s">
        <v>344</v>
      </c>
      <c r="C654" s="2" t="s">
        <v>846</v>
      </c>
      <c r="D654" s="2" t="s">
        <v>615</v>
      </c>
      <c r="E654" s="2" t="s">
        <v>848</v>
      </c>
      <c r="F654" s="2" t="s">
        <v>850</v>
      </c>
      <c r="G654" s="2" t="s">
        <v>616</v>
      </c>
      <c r="J654" s="2"/>
    </row>
    <row r="655" ht="12.75">
      <c r="A655" s="7" t="s">
        <v>708</v>
      </c>
    </row>
    <row r="656" spans="1:19" ht="12.75">
      <c r="A656" s="27">
        <v>1612</v>
      </c>
      <c r="B656" s="122">
        <v>468</v>
      </c>
      <c r="C656" s="123">
        <v>270</v>
      </c>
      <c r="D656" s="122">
        <v>447</v>
      </c>
      <c r="E656" s="123">
        <v>286</v>
      </c>
      <c r="F656" s="122">
        <v>463</v>
      </c>
      <c r="G656" s="123">
        <v>271</v>
      </c>
      <c r="J656" s="6"/>
      <c r="Q656" s="4"/>
      <c r="R656" s="4"/>
      <c r="S656" s="4"/>
    </row>
    <row r="657" spans="1:10" ht="12.75">
      <c r="A657" s="27">
        <v>1613</v>
      </c>
      <c r="B657" s="122">
        <v>784</v>
      </c>
      <c r="C657" s="123">
        <v>423</v>
      </c>
      <c r="D657" s="122">
        <v>733</v>
      </c>
      <c r="E657" s="123">
        <v>479</v>
      </c>
      <c r="F657" s="122">
        <v>736</v>
      </c>
      <c r="G657" s="123">
        <v>471</v>
      </c>
      <c r="J657" s="6"/>
    </row>
    <row r="658" spans="1:10" ht="12.75">
      <c r="A658" s="27">
        <v>1614</v>
      </c>
      <c r="B658" s="122">
        <v>630</v>
      </c>
      <c r="C658" s="123">
        <v>413</v>
      </c>
      <c r="D658" s="122">
        <v>604</v>
      </c>
      <c r="E658" s="123">
        <v>434</v>
      </c>
      <c r="F658" s="122">
        <v>607</v>
      </c>
      <c r="G658" s="123">
        <v>434</v>
      </c>
      <c r="J658" s="6"/>
    </row>
    <row r="659" spans="1:11" s="6" customFormat="1" ht="12.75">
      <c r="A659" s="27">
        <v>1615</v>
      </c>
      <c r="B659" s="139">
        <v>1043</v>
      </c>
      <c r="C659" s="141">
        <v>484</v>
      </c>
      <c r="D659" s="139">
        <v>1019</v>
      </c>
      <c r="E659" s="141">
        <v>498</v>
      </c>
      <c r="F659" s="139">
        <v>1009</v>
      </c>
      <c r="G659" s="141">
        <v>511</v>
      </c>
      <c r="H659" s="2"/>
      <c r="I659" s="2"/>
      <c r="K659" s="3"/>
    </row>
    <row r="660" spans="1:10" s="6" customFormat="1" ht="12.75">
      <c r="A660" s="9" t="s">
        <v>36</v>
      </c>
      <c r="B660" s="11">
        <f aca="true" t="shared" si="18" ref="B660:G660">SUM(B639:B659)</f>
        <v>12784</v>
      </c>
      <c r="C660" s="11">
        <f t="shared" si="18"/>
        <v>6819</v>
      </c>
      <c r="D660" s="11">
        <f t="shared" si="18"/>
        <v>12095</v>
      </c>
      <c r="E660" s="11">
        <f t="shared" si="18"/>
        <v>7451</v>
      </c>
      <c r="F660" s="11">
        <f t="shared" si="18"/>
        <v>12199</v>
      </c>
      <c r="G660" s="11">
        <f t="shared" si="18"/>
        <v>7275</v>
      </c>
      <c r="H660" s="11"/>
      <c r="I660" s="11"/>
      <c r="J660" s="11"/>
    </row>
    <row r="661" spans="1:10" s="6" customFormat="1" ht="12.75">
      <c r="A661" s="9"/>
      <c r="B661" s="5"/>
      <c r="C661" s="5"/>
      <c r="D661" s="5"/>
      <c r="E661" s="5"/>
      <c r="F661" s="5"/>
      <c r="G661" s="5"/>
      <c r="H661" s="5"/>
      <c r="I661" s="2"/>
      <c r="J661" s="3"/>
    </row>
    <row r="662" spans="1:19" ht="12.75">
      <c r="A662" s="9"/>
      <c r="B662" s="5"/>
      <c r="C662" s="5"/>
      <c r="D662" s="5"/>
      <c r="E662" s="5"/>
      <c r="F662" s="5"/>
      <c r="G662" s="5"/>
      <c r="L662" s="4"/>
      <c r="M662" s="4"/>
      <c r="N662" s="4"/>
      <c r="O662" s="4"/>
      <c r="P662" s="4"/>
      <c r="Q662" s="4"/>
      <c r="R662" s="4"/>
      <c r="S662" s="4"/>
    </row>
    <row r="663" spans="1:19" ht="12.75">
      <c r="A663" s="1" t="s">
        <v>687</v>
      </c>
      <c r="B663" s="199" t="s">
        <v>112</v>
      </c>
      <c r="C663" s="200"/>
      <c r="D663" s="199" t="s">
        <v>113</v>
      </c>
      <c r="E663" s="201"/>
      <c r="F663" s="199" t="s">
        <v>115</v>
      </c>
      <c r="G663" s="200"/>
      <c r="H663" s="3"/>
      <c r="I663" s="6"/>
      <c r="L663" s="4"/>
      <c r="M663" s="4"/>
      <c r="N663" s="4"/>
      <c r="O663" s="4"/>
      <c r="P663" s="4"/>
      <c r="Q663" s="4"/>
      <c r="R663" s="4"/>
      <c r="S663" s="4"/>
    </row>
    <row r="664" spans="1:19" ht="12.75">
      <c r="A664" s="5"/>
      <c r="B664" s="2" t="s">
        <v>853</v>
      </c>
      <c r="C664" s="2" t="s">
        <v>852</v>
      </c>
      <c r="D664" s="6" t="s">
        <v>855</v>
      </c>
      <c r="E664" s="2" t="s">
        <v>125</v>
      </c>
      <c r="F664" s="2" t="s">
        <v>123</v>
      </c>
      <c r="G664" s="6" t="s">
        <v>857</v>
      </c>
      <c r="H664" s="6"/>
      <c r="I664" s="6"/>
      <c r="J664" s="6"/>
      <c r="L664" s="4"/>
      <c r="M664" s="4"/>
      <c r="N664" s="4"/>
      <c r="O664" s="4"/>
      <c r="P664" s="4"/>
      <c r="Q664" s="4"/>
      <c r="R664" s="4"/>
      <c r="S664" s="4"/>
    </row>
    <row r="665" spans="1:19" ht="12.75">
      <c r="A665" s="5"/>
      <c r="B665" s="2" t="s">
        <v>854</v>
      </c>
      <c r="C665" s="2" t="s">
        <v>587</v>
      </c>
      <c r="D665" s="6" t="s">
        <v>856</v>
      </c>
      <c r="E665" s="2" t="s">
        <v>617</v>
      </c>
      <c r="F665" s="2" t="s">
        <v>256</v>
      </c>
      <c r="G665" s="6" t="s">
        <v>858</v>
      </c>
      <c r="H665" s="6"/>
      <c r="I665" s="6"/>
      <c r="J665" s="6"/>
      <c r="L665" s="4"/>
      <c r="M665" s="4"/>
      <c r="N665" s="4"/>
      <c r="O665" s="4"/>
      <c r="P665" s="4"/>
      <c r="Q665" s="4"/>
      <c r="R665" s="4"/>
      <c r="S665" s="4"/>
    </row>
    <row r="666" spans="1:19" ht="13.5" thickBot="1">
      <c r="A666" s="12" t="s">
        <v>32</v>
      </c>
      <c r="F666" s="6"/>
      <c r="G666" s="6"/>
      <c r="H666" s="3"/>
      <c r="I666" s="3"/>
      <c r="L666" s="4"/>
      <c r="M666" s="4"/>
      <c r="N666" s="4"/>
      <c r="O666" s="4"/>
      <c r="P666" s="4"/>
      <c r="Q666" s="4"/>
      <c r="R666" s="4"/>
      <c r="S666" s="4"/>
    </row>
    <row r="667" spans="1:19" ht="12.75">
      <c r="A667" s="27">
        <v>1701</v>
      </c>
      <c r="B667" s="119">
        <v>413</v>
      </c>
      <c r="C667" s="120">
        <v>687</v>
      </c>
      <c r="D667" s="119">
        <v>423</v>
      </c>
      <c r="E667" s="120">
        <v>663</v>
      </c>
      <c r="F667" s="119">
        <v>690</v>
      </c>
      <c r="G667" s="120">
        <v>411</v>
      </c>
      <c r="H667" s="3"/>
      <c r="I667" s="3"/>
      <c r="L667" s="4"/>
      <c r="M667" s="4"/>
      <c r="N667" s="4"/>
      <c r="O667" s="4"/>
      <c r="P667" s="4"/>
      <c r="Q667" s="4"/>
      <c r="R667" s="4"/>
      <c r="S667" s="4"/>
    </row>
    <row r="668" spans="1:19" ht="12.75">
      <c r="A668" s="27">
        <v>1702</v>
      </c>
      <c r="B668" s="122">
        <v>490</v>
      </c>
      <c r="C668" s="123">
        <v>708</v>
      </c>
      <c r="D668" s="122">
        <v>479</v>
      </c>
      <c r="E668" s="123">
        <v>717</v>
      </c>
      <c r="F668" s="122">
        <v>721</v>
      </c>
      <c r="G668" s="123">
        <v>478</v>
      </c>
      <c r="H668" s="3"/>
      <c r="I668" s="3"/>
      <c r="L668" s="4"/>
      <c r="M668" s="4"/>
      <c r="N668" s="4"/>
      <c r="O668" s="4"/>
      <c r="P668" s="4"/>
      <c r="Q668" s="4"/>
      <c r="R668" s="4"/>
      <c r="S668" s="4"/>
    </row>
    <row r="669" spans="1:19" ht="12.75">
      <c r="A669" s="27">
        <v>1703</v>
      </c>
      <c r="B669" s="122">
        <v>405</v>
      </c>
      <c r="C669" s="123">
        <v>732</v>
      </c>
      <c r="D669" s="122">
        <v>410</v>
      </c>
      <c r="E669" s="123">
        <v>722</v>
      </c>
      <c r="F669" s="122">
        <v>755</v>
      </c>
      <c r="G669" s="123">
        <v>385</v>
      </c>
      <c r="H669" s="3"/>
      <c r="I669" s="3"/>
      <c r="L669" s="4"/>
      <c r="M669" s="4"/>
      <c r="N669" s="4"/>
      <c r="O669" s="4"/>
      <c r="P669" s="4"/>
      <c r="Q669" s="4"/>
      <c r="R669" s="4"/>
      <c r="S669" s="4"/>
    </row>
    <row r="670" spans="1:19" ht="12.75">
      <c r="A670" s="40">
        <v>1704</v>
      </c>
      <c r="B670" s="122">
        <v>245</v>
      </c>
      <c r="C670" s="123">
        <v>768</v>
      </c>
      <c r="D670" s="122">
        <v>253</v>
      </c>
      <c r="E670" s="123">
        <v>761</v>
      </c>
      <c r="F670" s="122">
        <v>775</v>
      </c>
      <c r="G670" s="123">
        <v>254</v>
      </c>
      <c r="H670" s="3"/>
      <c r="I670" s="3"/>
      <c r="L670" s="4"/>
      <c r="M670" s="4"/>
      <c r="N670" s="4"/>
      <c r="O670" s="4"/>
      <c r="P670" s="4"/>
      <c r="Q670" s="4"/>
      <c r="R670" s="4"/>
      <c r="S670" s="4"/>
    </row>
    <row r="671" spans="1:19" ht="12.75">
      <c r="A671" s="40">
        <v>1705</v>
      </c>
      <c r="B671" s="122">
        <v>277</v>
      </c>
      <c r="C671" s="123">
        <v>722</v>
      </c>
      <c r="D671" s="122">
        <v>276</v>
      </c>
      <c r="E671" s="123">
        <v>722</v>
      </c>
      <c r="F671" s="122">
        <v>744</v>
      </c>
      <c r="G671" s="123">
        <v>276</v>
      </c>
      <c r="H671" s="3"/>
      <c r="I671" s="3"/>
      <c r="L671" s="4"/>
      <c r="M671" s="4"/>
      <c r="N671" s="4"/>
      <c r="O671" s="4"/>
      <c r="P671" s="4"/>
      <c r="Q671" s="4"/>
      <c r="R671" s="4"/>
      <c r="S671" s="4"/>
    </row>
    <row r="672" spans="1:19" ht="12.75">
      <c r="A672" s="40">
        <v>1706</v>
      </c>
      <c r="B672" s="122">
        <v>363</v>
      </c>
      <c r="C672" s="123">
        <v>988</v>
      </c>
      <c r="D672" s="122">
        <v>381</v>
      </c>
      <c r="E672" s="123">
        <v>972</v>
      </c>
      <c r="F672" s="122">
        <v>990</v>
      </c>
      <c r="G672" s="123">
        <v>368</v>
      </c>
      <c r="H672" s="3"/>
      <c r="I672" s="3"/>
      <c r="L672" s="4"/>
      <c r="M672" s="4"/>
      <c r="N672" s="4"/>
      <c r="O672" s="4"/>
      <c r="P672" s="4"/>
      <c r="Q672" s="4"/>
      <c r="R672" s="4"/>
      <c r="S672" s="4"/>
    </row>
    <row r="673" spans="1:19" ht="12.75">
      <c r="A673" s="40">
        <v>1707</v>
      </c>
      <c r="B673" s="122">
        <v>213</v>
      </c>
      <c r="C673" s="123">
        <v>788</v>
      </c>
      <c r="D673" s="122">
        <v>202</v>
      </c>
      <c r="E673" s="123">
        <v>792</v>
      </c>
      <c r="F673" s="122">
        <v>794</v>
      </c>
      <c r="G673" s="123">
        <v>211</v>
      </c>
      <c r="H673" s="3"/>
      <c r="I673" s="3"/>
      <c r="L673" s="4"/>
      <c r="M673" s="4"/>
      <c r="N673" s="4"/>
      <c r="O673" s="4"/>
      <c r="P673" s="4"/>
      <c r="Q673" s="4"/>
      <c r="R673" s="4"/>
      <c r="S673" s="4"/>
    </row>
    <row r="674" spans="1:19" ht="12.75">
      <c r="A674" s="27">
        <v>1708</v>
      </c>
      <c r="B674" s="122">
        <v>395</v>
      </c>
      <c r="C674" s="123">
        <v>1053</v>
      </c>
      <c r="D674" s="122">
        <v>392</v>
      </c>
      <c r="E674" s="123">
        <v>1043</v>
      </c>
      <c r="F674" s="122">
        <v>1036</v>
      </c>
      <c r="G674" s="123">
        <v>409</v>
      </c>
      <c r="H674" s="3"/>
      <c r="I674" s="3"/>
      <c r="L674" s="4"/>
      <c r="M674" s="4"/>
      <c r="N674" s="4"/>
      <c r="O674" s="4"/>
      <c r="P674" s="4"/>
      <c r="Q674" s="4"/>
      <c r="R674" s="4"/>
      <c r="S674" s="4"/>
    </row>
    <row r="675" spans="1:19" ht="12.75">
      <c r="A675" s="27">
        <v>1709</v>
      </c>
      <c r="B675" s="122">
        <v>284</v>
      </c>
      <c r="C675" s="123">
        <v>898</v>
      </c>
      <c r="D675" s="122">
        <v>277</v>
      </c>
      <c r="E675" s="123">
        <v>889</v>
      </c>
      <c r="F675" s="122">
        <v>893</v>
      </c>
      <c r="G675" s="123">
        <v>287</v>
      </c>
      <c r="H675" s="3"/>
      <c r="I675" s="3"/>
      <c r="L675" s="4"/>
      <c r="M675" s="4"/>
      <c r="N675" s="4"/>
      <c r="O675" s="4"/>
      <c r="P675" s="4"/>
      <c r="Q675" s="4"/>
      <c r="R675" s="4"/>
      <c r="S675" s="4"/>
    </row>
    <row r="676" spans="1:19" ht="12.75">
      <c r="A676" s="27">
        <v>1710</v>
      </c>
      <c r="B676" s="122">
        <v>148</v>
      </c>
      <c r="C676" s="123">
        <v>528</v>
      </c>
      <c r="D676" s="122">
        <v>153</v>
      </c>
      <c r="E676" s="123">
        <v>514</v>
      </c>
      <c r="F676" s="122">
        <v>522</v>
      </c>
      <c r="G676" s="123">
        <v>148</v>
      </c>
      <c r="H676" s="3"/>
      <c r="I676" s="3"/>
      <c r="L676" s="4"/>
      <c r="M676" s="4"/>
      <c r="N676" s="4"/>
      <c r="O676" s="4"/>
      <c r="P676" s="4"/>
      <c r="Q676" s="4"/>
      <c r="R676" s="4"/>
      <c r="S676" s="4"/>
    </row>
    <row r="677" spans="1:19" ht="12.75">
      <c r="A677" s="27">
        <v>1711</v>
      </c>
      <c r="B677" s="122">
        <v>158</v>
      </c>
      <c r="C677" s="123">
        <v>606</v>
      </c>
      <c r="D677" s="122">
        <v>162</v>
      </c>
      <c r="E677" s="123">
        <v>605</v>
      </c>
      <c r="F677" s="122">
        <v>606</v>
      </c>
      <c r="G677" s="123">
        <v>166</v>
      </c>
      <c r="H677" s="3"/>
      <c r="I677" s="3"/>
      <c r="L677" s="4"/>
      <c r="M677" s="4"/>
      <c r="N677" s="4"/>
      <c r="O677" s="4"/>
      <c r="P677" s="4"/>
      <c r="Q677" s="4"/>
      <c r="R677" s="4"/>
      <c r="S677" s="4"/>
    </row>
    <row r="678" spans="1:19" ht="12.75">
      <c r="A678" s="27">
        <v>1712</v>
      </c>
      <c r="B678" s="122">
        <v>366</v>
      </c>
      <c r="C678" s="123">
        <v>597</v>
      </c>
      <c r="D678" s="122">
        <v>367</v>
      </c>
      <c r="E678" s="123">
        <v>591</v>
      </c>
      <c r="F678" s="122">
        <v>624</v>
      </c>
      <c r="G678" s="123">
        <v>343</v>
      </c>
      <c r="H678" s="3"/>
      <c r="I678" s="3"/>
      <c r="L678" s="4"/>
      <c r="M678" s="4"/>
      <c r="N678" s="4"/>
      <c r="O678" s="4"/>
      <c r="P678" s="4"/>
      <c r="Q678" s="4"/>
      <c r="R678" s="4"/>
      <c r="S678" s="4"/>
    </row>
    <row r="679" spans="1:9" ht="12.75">
      <c r="A679" s="27">
        <v>1713</v>
      </c>
      <c r="B679" s="122">
        <v>538</v>
      </c>
      <c r="C679" s="123">
        <v>806</v>
      </c>
      <c r="D679" s="122">
        <v>491</v>
      </c>
      <c r="E679" s="123">
        <v>854</v>
      </c>
      <c r="F679" s="122">
        <v>822</v>
      </c>
      <c r="G679" s="123">
        <v>520</v>
      </c>
      <c r="H679" s="3"/>
      <c r="I679" s="3"/>
    </row>
    <row r="680" spans="1:17" s="6" customFormat="1" ht="12.75">
      <c r="A680" s="27">
        <v>1714</v>
      </c>
      <c r="B680" s="122">
        <v>407</v>
      </c>
      <c r="C680" s="123">
        <v>858</v>
      </c>
      <c r="D680" s="122">
        <v>391</v>
      </c>
      <c r="E680" s="123">
        <v>867</v>
      </c>
      <c r="F680" s="122">
        <v>888</v>
      </c>
      <c r="G680" s="123">
        <v>392</v>
      </c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0" s="6" customFormat="1" ht="12.75">
      <c r="A681" s="27">
        <v>1715</v>
      </c>
      <c r="B681" s="139">
        <v>367</v>
      </c>
      <c r="C681" s="141">
        <v>913</v>
      </c>
      <c r="D681" s="139">
        <v>373</v>
      </c>
      <c r="E681" s="141">
        <v>894</v>
      </c>
      <c r="F681" s="139">
        <v>920</v>
      </c>
      <c r="G681" s="141">
        <v>373</v>
      </c>
      <c r="H681" s="3"/>
      <c r="I681" s="3"/>
      <c r="J681" s="3"/>
    </row>
    <row r="682" spans="1:19" ht="12.75">
      <c r="A682" s="9" t="s">
        <v>37</v>
      </c>
      <c r="B682" s="11">
        <f aca="true" t="shared" si="19" ref="B682:G682">SUM(B667:B681)</f>
        <v>5069</v>
      </c>
      <c r="C682" s="11">
        <f t="shared" si="19"/>
        <v>11652</v>
      </c>
      <c r="D682" s="11">
        <f t="shared" si="19"/>
        <v>5030</v>
      </c>
      <c r="E682" s="11">
        <f t="shared" si="19"/>
        <v>11606</v>
      </c>
      <c r="F682" s="11">
        <f t="shared" si="19"/>
        <v>11780</v>
      </c>
      <c r="G682" s="11">
        <f t="shared" si="19"/>
        <v>5021</v>
      </c>
      <c r="H682" s="3"/>
      <c r="I682" s="3"/>
      <c r="R682" s="4"/>
      <c r="S682" s="4"/>
    </row>
    <row r="683" spans="1:19" ht="12.75">
      <c r="A683" s="9"/>
      <c r="B683" s="5"/>
      <c r="C683" s="5"/>
      <c r="D683" s="5"/>
      <c r="E683" s="5"/>
      <c r="F683" s="5"/>
      <c r="G683" s="5"/>
      <c r="H683" s="5"/>
      <c r="I683" s="5"/>
      <c r="R683" s="4"/>
      <c r="S683" s="4"/>
    </row>
    <row r="684" spans="1:19" ht="12.75">
      <c r="A684" s="1" t="s">
        <v>688</v>
      </c>
      <c r="B684" s="25" t="s">
        <v>112</v>
      </c>
      <c r="C684" s="25" t="s">
        <v>113</v>
      </c>
      <c r="D684" s="199" t="s">
        <v>115</v>
      </c>
      <c r="E684" s="200"/>
      <c r="F684" s="20"/>
      <c r="G684" s="20"/>
      <c r="I684" s="3"/>
      <c r="R684" s="4"/>
      <c r="S684" s="4"/>
    </row>
    <row r="685" spans="1:19" ht="12.75">
      <c r="A685" s="5"/>
      <c r="B685" s="2" t="s">
        <v>346</v>
      </c>
      <c r="C685" s="2" t="s">
        <v>618</v>
      </c>
      <c r="D685" s="2" t="s">
        <v>859</v>
      </c>
      <c r="E685" s="2" t="s">
        <v>269</v>
      </c>
      <c r="I685" s="6"/>
      <c r="J685" s="6"/>
      <c r="R685" s="4"/>
      <c r="S685" s="4"/>
    </row>
    <row r="686" spans="1:19" ht="12.75">
      <c r="A686" s="5"/>
      <c r="B686" s="2" t="s">
        <v>347</v>
      </c>
      <c r="C686" s="2" t="s">
        <v>619</v>
      </c>
      <c r="D686" s="2" t="s">
        <v>744</v>
      </c>
      <c r="E686" s="2" t="s">
        <v>860</v>
      </c>
      <c r="I686" s="3"/>
      <c r="R686" s="4"/>
      <c r="S686" s="4"/>
    </row>
    <row r="687" spans="1:19" ht="13.5" thickBot="1">
      <c r="A687" s="7" t="s">
        <v>32</v>
      </c>
      <c r="I687" s="3"/>
      <c r="R687" s="4"/>
      <c r="S687" s="4"/>
    </row>
    <row r="688" spans="1:19" ht="12.75">
      <c r="A688" s="27">
        <v>1801</v>
      </c>
      <c r="B688" s="130">
        <v>718</v>
      </c>
      <c r="C688" s="130">
        <v>702</v>
      </c>
      <c r="D688" s="119">
        <v>525</v>
      </c>
      <c r="E688" s="120">
        <v>535</v>
      </c>
      <c r="I688" s="3"/>
      <c r="R688" s="4"/>
      <c r="S688" s="4"/>
    </row>
    <row r="689" spans="1:19" ht="12.75">
      <c r="A689" s="27">
        <v>1802</v>
      </c>
      <c r="B689" s="121">
        <v>865</v>
      </c>
      <c r="C689" s="122">
        <v>848</v>
      </c>
      <c r="D689" s="122">
        <v>608</v>
      </c>
      <c r="E689" s="123">
        <v>767</v>
      </c>
      <c r="I689" s="3"/>
      <c r="R689" s="4"/>
      <c r="S689" s="4"/>
    </row>
    <row r="690" spans="1:19" ht="12.75">
      <c r="A690" s="27">
        <v>1803</v>
      </c>
      <c r="B690" s="126">
        <v>650</v>
      </c>
      <c r="C690" s="124">
        <v>648</v>
      </c>
      <c r="D690" s="124">
        <v>446</v>
      </c>
      <c r="E690" s="125">
        <v>571</v>
      </c>
      <c r="I690" s="3"/>
      <c r="R690" s="4"/>
      <c r="S690" s="4"/>
    </row>
    <row r="691" spans="1:19" ht="12.75">
      <c r="A691" s="27">
        <v>1804</v>
      </c>
      <c r="B691" s="126">
        <v>1064</v>
      </c>
      <c r="C691" s="124">
        <v>1062</v>
      </c>
      <c r="D691" s="124">
        <v>847</v>
      </c>
      <c r="E691" s="125">
        <v>654</v>
      </c>
      <c r="I691" s="3"/>
      <c r="R691" s="4"/>
      <c r="S691" s="4"/>
    </row>
    <row r="692" spans="1:19" ht="12.75">
      <c r="A692" s="27">
        <v>1805</v>
      </c>
      <c r="B692" s="121">
        <v>1254</v>
      </c>
      <c r="C692" s="122">
        <v>1253</v>
      </c>
      <c r="D692" s="122">
        <v>1094</v>
      </c>
      <c r="E692" s="123">
        <v>446</v>
      </c>
      <c r="I692" s="3"/>
      <c r="R692" s="4"/>
      <c r="S692" s="4"/>
    </row>
    <row r="693" spans="1:19" ht="12.75">
      <c r="A693" s="1" t="s">
        <v>688</v>
      </c>
      <c r="B693" s="25" t="s">
        <v>112</v>
      </c>
      <c r="C693" s="25" t="s">
        <v>113</v>
      </c>
      <c r="D693" s="199" t="s">
        <v>115</v>
      </c>
      <c r="E693" s="200"/>
      <c r="I693" s="3"/>
      <c r="R693" s="4"/>
      <c r="S693" s="4"/>
    </row>
    <row r="694" spans="1:19" ht="12.75">
      <c r="A694" s="5"/>
      <c r="B694" s="2" t="s">
        <v>346</v>
      </c>
      <c r="C694" s="2" t="s">
        <v>618</v>
      </c>
      <c r="D694" s="2" t="s">
        <v>859</v>
      </c>
      <c r="E694" s="2" t="s">
        <v>269</v>
      </c>
      <c r="I694" s="3"/>
      <c r="R694" s="4"/>
      <c r="S694" s="4"/>
    </row>
    <row r="695" spans="1:19" ht="12.75">
      <c r="A695" s="5"/>
      <c r="B695" s="2" t="s">
        <v>347</v>
      </c>
      <c r="C695" s="2" t="s">
        <v>619</v>
      </c>
      <c r="D695" s="2" t="s">
        <v>744</v>
      </c>
      <c r="E695" s="2" t="s">
        <v>860</v>
      </c>
      <c r="I695" s="3"/>
      <c r="R695" s="4"/>
      <c r="S695" s="4"/>
    </row>
    <row r="696" spans="1:19" ht="12.75">
      <c r="A696" s="7" t="s">
        <v>708</v>
      </c>
      <c r="I696" s="3"/>
      <c r="R696" s="4"/>
      <c r="S696" s="4"/>
    </row>
    <row r="697" spans="1:19" ht="12.75">
      <c r="A697" s="27">
        <v>1806</v>
      </c>
      <c r="B697" s="121">
        <v>929</v>
      </c>
      <c r="C697" s="122">
        <v>918</v>
      </c>
      <c r="D697" s="122">
        <v>769</v>
      </c>
      <c r="E697" s="123">
        <v>408</v>
      </c>
      <c r="I697" s="3"/>
      <c r="R697" s="4"/>
      <c r="S697" s="4"/>
    </row>
    <row r="698" spans="1:19" ht="12.75">
      <c r="A698" s="27">
        <v>1807</v>
      </c>
      <c r="B698" s="121">
        <v>1148</v>
      </c>
      <c r="C698" s="122">
        <v>1131</v>
      </c>
      <c r="D698" s="122">
        <v>957</v>
      </c>
      <c r="E698" s="123">
        <v>453</v>
      </c>
      <c r="I698" s="3"/>
      <c r="R698" s="4"/>
      <c r="S698" s="4"/>
    </row>
    <row r="699" spans="1:19" ht="12.75">
      <c r="A699" s="27">
        <v>1808</v>
      </c>
      <c r="B699" s="121">
        <v>997</v>
      </c>
      <c r="C699" s="122">
        <v>980</v>
      </c>
      <c r="D699" s="122">
        <v>863</v>
      </c>
      <c r="E699" s="123">
        <v>377</v>
      </c>
      <c r="I699" s="3"/>
      <c r="R699" s="4"/>
      <c r="S699" s="4"/>
    </row>
    <row r="700" spans="1:19" ht="12.75">
      <c r="A700" s="27">
        <v>1809</v>
      </c>
      <c r="B700" s="121">
        <v>1183</v>
      </c>
      <c r="C700" s="122">
        <v>1168</v>
      </c>
      <c r="D700" s="122">
        <v>997</v>
      </c>
      <c r="E700" s="123">
        <v>453</v>
      </c>
      <c r="I700" s="3"/>
      <c r="R700" s="4"/>
      <c r="S700" s="4"/>
    </row>
    <row r="701" spans="1:19" ht="12.75">
      <c r="A701" s="27">
        <v>1810</v>
      </c>
      <c r="B701" s="121">
        <v>814</v>
      </c>
      <c r="C701" s="122">
        <v>800</v>
      </c>
      <c r="D701" s="122">
        <v>699</v>
      </c>
      <c r="E701" s="123">
        <v>312</v>
      </c>
      <c r="I701" s="3"/>
      <c r="R701" s="4"/>
      <c r="S701" s="4"/>
    </row>
    <row r="702" spans="1:19" ht="12.75">
      <c r="A702" s="27">
        <v>1811</v>
      </c>
      <c r="B702" s="121">
        <v>1042</v>
      </c>
      <c r="C702" s="122">
        <v>1032</v>
      </c>
      <c r="D702" s="122">
        <v>847</v>
      </c>
      <c r="E702" s="123">
        <v>420</v>
      </c>
      <c r="I702" s="3"/>
      <c r="R702" s="4"/>
      <c r="S702" s="4"/>
    </row>
    <row r="703" spans="1:19" ht="12.75">
      <c r="A703" s="27">
        <v>1812</v>
      </c>
      <c r="B703" s="121">
        <v>961</v>
      </c>
      <c r="C703" s="122">
        <v>942</v>
      </c>
      <c r="D703" s="122">
        <v>790</v>
      </c>
      <c r="E703" s="123">
        <v>427</v>
      </c>
      <c r="I703" s="3"/>
      <c r="R703" s="4"/>
      <c r="S703" s="4"/>
    </row>
    <row r="704" spans="1:19" ht="12.75">
      <c r="A704" s="27">
        <v>1813</v>
      </c>
      <c r="B704" s="121">
        <v>905</v>
      </c>
      <c r="C704" s="122">
        <v>878</v>
      </c>
      <c r="D704" s="122">
        <v>776</v>
      </c>
      <c r="E704" s="123">
        <v>331</v>
      </c>
      <c r="I704" s="3"/>
      <c r="R704" s="4"/>
      <c r="S704" s="4"/>
    </row>
    <row r="705" spans="1:19" ht="12.75">
      <c r="A705" s="27">
        <v>1814</v>
      </c>
      <c r="B705" s="121">
        <v>925</v>
      </c>
      <c r="C705" s="122">
        <v>917</v>
      </c>
      <c r="D705" s="122">
        <v>777</v>
      </c>
      <c r="E705" s="123">
        <v>486</v>
      </c>
      <c r="I705" s="3"/>
      <c r="R705" s="4"/>
      <c r="S705" s="4"/>
    </row>
    <row r="706" spans="1:9" ht="12.75">
      <c r="A706" s="27">
        <v>1815</v>
      </c>
      <c r="B706" s="121">
        <v>997</v>
      </c>
      <c r="C706" s="122">
        <v>992</v>
      </c>
      <c r="D706" s="122">
        <v>781</v>
      </c>
      <c r="E706" s="123">
        <v>584</v>
      </c>
      <c r="I706" s="3"/>
    </row>
    <row r="707" spans="1:9" ht="12.75">
      <c r="A707" s="27">
        <v>1816</v>
      </c>
      <c r="B707" s="121">
        <v>599</v>
      </c>
      <c r="C707" s="122">
        <v>602</v>
      </c>
      <c r="D707" s="122">
        <v>490</v>
      </c>
      <c r="E707" s="123">
        <v>323</v>
      </c>
      <c r="I707" s="3"/>
    </row>
    <row r="708" spans="1:14" s="6" customFormat="1" ht="12.75">
      <c r="A708" s="27">
        <v>1817</v>
      </c>
      <c r="B708" s="142">
        <v>2039</v>
      </c>
      <c r="C708" s="142">
        <v>2033</v>
      </c>
      <c r="D708" s="139">
        <v>1721</v>
      </c>
      <c r="E708" s="141">
        <v>910</v>
      </c>
      <c r="F708" s="2"/>
      <c r="G708" s="2"/>
      <c r="H708" s="2"/>
      <c r="I708" s="3"/>
      <c r="J708" s="3"/>
      <c r="K708" s="3"/>
      <c r="L708" s="3"/>
      <c r="M708" s="3"/>
      <c r="N708" s="3"/>
    </row>
    <row r="709" spans="1:21" s="6" customFormat="1" ht="12.75">
      <c r="A709" s="9" t="s">
        <v>38</v>
      </c>
      <c r="B709" s="11">
        <f>SUM(B688:B708)</f>
        <v>17090</v>
      </c>
      <c r="C709" s="11">
        <f>SUM(C688:C708)</f>
        <v>16906</v>
      </c>
      <c r="D709" s="11">
        <f>SUM(D688:D708)</f>
        <v>13987</v>
      </c>
      <c r="E709" s="11">
        <f>SUM(E688:E708)</f>
        <v>8457</v>
      </c>
      <c r="F709" s="11"/>
      <c r="G709" s="11"/>
      <c r="H709" s="2"/>
      <c r="I709" s="3"/>
      <c r="J709" s="3"/>
      <c r="K709" s="3"/>
      <c r="L709" s="3"/>
      <c r="M709" s="3"/>
      <c r="N709" s="3"/>
      <c r="O709" s="4"/>
      <c r="P709" s="4"/>
      <c r="Q709" s="4"/>
      <c r="R709" s="4"/>
      <c r="S709" s="4"/>
      <c r="T709" s="4"/>
      <c r="U709" s="4"/>
    </row>
    <row r="710" spans="1:21" s="6" customFormat="1" ht="12.75">
      <c r="A710" s="9"/>
      <c r="B710" s="5"/>
      <c r="C710" s="5"/>
      <c r="D710" s="5"/>
      <c r="E710" s="5"/>
      <c r="F710" s="5"/>
      <c r="G710" s="5"/>
      <c r="H710" s="2"/>
      <c r="I710" s="2"/>
      <c r="J710" s="3"/>
      <c r="K710" s="3"/>
      <c r="L710" s="3"/>
      <c r="M710" s="3"/>
      <c r="N710" s="3"/>
      <c r="O710" s="4"/>
      <c r="P710" s="4"/>
      <c r="Q710" s="4"/>
      <c r="R710" s="4"/>
      <c r="S710" s="4"/>
      <c r="T710" s="4"/>
      <c r="U710" s="4"/>
    </row>
    <row r="711" spans="1:19" ht="12.75">
      <c r="A711" s="1" t="s">
        <v>689</v>
      </c>
      <c r="B711" s="199" t="s">
        <v>112</v>
      </c>
      <c r="C711" s="200"/>
      <c r="D711" s="199" t="s">
        <v>113</v>
      </c>
      <c r="E711" s="200"/>
      <c r="F711" s="26" t="s">
        <v>115</v>
      </c>
      <c r="H711" s="6"/>
      <c r="I711" s="6"/>
      <c r="O711" s="4"/>
      <c r="P711" s="4"/>
      <c r="Q711" s="4"/>
      <c r="R711" s="4"/>
      <c r="S711" s="4"/>
    </row>
    <row r="712" spans="1:19" ht="12.75">
      <c r="A712" s="2"/>
      <c r="B712" s="2" t="s">
        <v>348</v>
      </c>
      <c r="C712" s="2" t="s">
        <v>861</v>
      </c>
      <c r="D712" s="2" t="s">
        <v>621</v>
      </c>
      <c r="E712" s="2" t="s">
        <v>863</v>
      </c>
      <c r="F712" s="2" t="s">
        <v>623</v>
      </c>
      <c r="H712" s="6"/>
      <c r="I712" s="6"/>
      <c r="O712" s="4"/>
      <c r="P712" s="4"/>
      <c r="Q712" s="4"/>
      <c r="R712" s="4"/>
      <c r="S712" s="4"/>
    </row>
    <row r="713" spans="1:19" ht="12.75">
      <c r="A713" s="2"/>
      <c r="B713" s="2" t="s">
        <v>349</v>
      </c>
      <c r="C713" s="2" t="s">
        <v>862</v>
      </c>
      <c r="D713" s="2" t="s">
        <v>622</v>
      </c>
      <c r="E713" s="2" t="s">
        <v>864</v>
      </c>
      <c r="F713" s="2" t="s">
        <v>624</v>
      </c>
      <c r="H713" s="6"/>
      <c r="I713" s="6"/>
      <c r="O713" s="4"/>
      <c r="P713" s="4"/>
      <c r="Q713" s="4"/>
      <c r="R713" s="4"/>
      <c r="S713" s="4"/>
    </row>
    <row r="714" spans="1:19" ht="13.5" thickBot="1">
      <c r="A714" s="7" t="s">
        <v>32</v>
      </c>
      <c r="H714" s="6"/>
      <c r="I714" s="6"/>
      <c r="O714" s="4"/>
      <c r="P714" s="4"/>
      <c r="Q714" s="4"/>
      <c r="R714" s="4"/>
      <c r="S714" s="4"/>
    </row>
    <row r="715" spans="1:19" ht="12.75">
      <c r="A715" s="27">
        <v>1901</v>
      </c>
      <c r="B715" s="119">
        <v>1043</v>
      </c>
      <c r="C715" s="120">
        <v>921</v>
      </c>
      <c r="D715" s="119">
        <v>1007</v>
      </c>
      <c r="E715" s="120">
        <v>946</v>
      </c>
      <c r="F715" s="130">
        <v>1197</v>
      </c>
      <c r="H715" s="6"/>
      <c r="I715" s="6"/>
      <c r="O715" s="4"/>
      <c r="P715" s="4"/>
      <c r="Q715" s="4"/>
      <c r="R715" s="4"/>
      <c r="S715" s="4"/>
    </row>
    <row r="716" spans="1:19" ht="12.75">
      <c r="A716" s="27">
        <v>1902</v>
      </c>
      <c r="B716" s="122">
        <v>955</v>
      </c>
      <c r="C716" s="123">
        <v>436</v>
      </c>
      <c r="D716" s="122">
        <v>902</v>
      </c>
      <c r="E716" s="123">
        <v>468</v>
      </c>
      <c r="F716" s="123">
        <v>1029</v>
      </c>
      <c r="H716" s="6"/>
      <c r="I716" s="6"/>
      <c r="O716" s="4"/>
      <c r="P716" s="4"/>
      <c r="Q716" s="4"/>
      <c r="R716" s="4"/>
      <c r="S716" s="4"/>
    </row>
    <row r="717" spans="1:19" ht="12.75">
      <c r="A717" s="27">
        <v>1903</v>
      </c>
      <c r="B717" s="124">
        <v>246</v>
      </c>
      <c r="C717" s="125">
        <v>252</v>
      </c>
      <c r="D717" s="124">
        <v>236</v>
      </c>
      <c r="E717" s="125">
        <v>261</v>
      </c>
      <c r="F717" s="125">
        <v>296</v>
      </c>
      <c r="H717" s="6"/>
      <c r="I717" s="6"/>
      <c r="O717" s="4"/>
      <c r="P717" s="4"/>
      <c r="Q717" s="4"/>
      <c r="R717" s="4"/>
      <c r="S717" s="4"/>
    </row>
    <row r="718" spans="1:14" s="6" customFormat="1" ht="12.75">
      <c r="A718" s="27">
        <v>1904</v>
      </c>
      <c r="B718" s="122">
        <v>705</v>
      </c>
      <c r="C718" s="123">
        <v>510</v>
      </c>
      <c r="D718" s="122">
        <v>679</v>
      </c>
      <c r="E718" s="123">
        <v>527</v>
      </c>
      <c r="F718" s="123">
        <v>811</v>
      </c>
      <c r="G718" s="2"/>
      <c r="J718" s="3"/>
      <c r="K718" s="3"/>
      <c r="L718" s="3"/>
      <c r="M718" s="3"/>
      <c r="N718" s="3"/>
    </row>
    <row r="719" spans="1:21" s="6" customFormat="1" ht="12.75">
      <c r="A719" s="27">
        <v>1905</v>
      </c>
      <c r="B719" s="122">
        <v>888</v>
      </c>
      <c r="C719" s="123">
        <v>472</v>
      </c>
      <c r="D719" s="122">
        <v>875</v>
      </c>
      <c r="E719" s="123">
        <v>477</v>
      </c>
      <c r="F719" s="123">
        <v>1026</v>
      </c>
      <c r="G719" s="2"/>
      <c r="J719" s="3"/>
      <c r="K719" s="3"/>
      <c r="L719" s="3"/>
      <c r="M719" s="3"/>
      <c r="N719" s="3"/>
      <c r="O719" s="4"/>
      <c r="P719" s="4"/>
      <c r="Q719" s="4"/>
      <c r="R719" s="4"/>
      <c r="S719" s="4"/>
      <c r="T719" s="4"/>
      <c r="U719" s="4"/>
    </row>
    <row r="720" spans="1:21" s="6" customFormat="1" ht="12.75">
      <c r="A720" s="27">
        <v>1906</v>
      </c>
      <c r="B720" s="122">
        <v>980</v>
      </c>
      <c r="C720" s="123">
        <v>434</v>
      </c>
      <c r="D720" s="122">
        <v>938</v>
      </c>
      <c r="E720" s="123">
        <v>461</v>
      </c>
      <c r="F720" s="123">
        <v>1102</v>
      </c>
      <c r="G720" s="2"/>
      <c r="J720" s="3"/>
      <c r="K720" s="3"/>
      <c r="L720" s="3"/>
      <c r="M720" s="3"/>
      <c r="N720" s="3"/>
      <c r="O720" s="4"/>
      <c r="P720" s="4"/>
      <c r="Q720" s="4"/>
      <c r="R720" s="4"/>
      <c r="S720" s="4"/>
      <c r="T720" s="4"/>
      <c r="U720" s="4"/>
    </row>
    <row r="721" spans="1:19" ht="12.75">
      <c r="A721" s="27">
        <v>1907</v>
      </c>
      <c r="B721" s="122">
        <v>985</v>
      </c>
      <c r="C721" s="123">
        <v>540</v>
      </c>
      <c r="D721" s="122">
        <v>951</v>
      </c>
      <c r="E721" s="123">
        <v>571</v>
      </c>
      <c r="F721" s="123">
        <v>1070</v>
      </c>
      <c r="H721" s="6"/>
      <c r="I721" s="6"/>
      <c r="O721" s="4"/>
      <c r="P721" s="4"/>
      <c r="Q721" s="4"/>
      <c r="R721" s="4"/>
      <c r="S721" s="4"/>
    </row>
    <row r="722" spans="1:19" ht="12.75">
      <c r="A722" s="27">
        <v>1908</v>
      </c>
      <c r="B722" s="122">
        <v>760</v>
      </c>
      <c r="C722" s="123">
        <v>160</v>
      </c>
      <c r="D722" s="122">
        <v>745</v>
      </c>
      <c r="E722" s="123">
        <v>173</v>
      </c>
      <c r="F722" s="123">
        <v>763</v>
      </c>
      <c r="H722" s="6"/>
      <c r="I722" s="6"/>
      <c r="O722" s="4"/>
      <c r="P722" s="4"/>
      <c r="Q722" s="4"/>
      <c r="R722" s="4"/>
      <c r="S722" s="4"/>
    </row>
    <row r="723" spans="1:19" ht="12.75">
      <c r="A723" s="27">
        <v>1909</v>
      </c>
      <c r="B723" s="122">
        <v>1049</v>
      </c>
      <c r="C723" s="123">
        <v>260</v>
      </c>
      <c r="D723" s="122">
        <v>1010</v>
      </c>
      <c r="E723" s="123">
        <v>281</v>
      </c>
      <c r="F723" s="123">
        <v>1060</v>
      </c>
      <c r="H723" s="6"/>
      <c r="I723" s="6"/>
      <c r="O723" s="4"/>
      <c r="P723" s="4"/>
      <c r="Q723" s="4"/>
      <c r="R723" s="4"/>
      <c r="S723" s="4"/>
    </row>
    <row r="724" spans="1:19" ht="12.75">
      <c r="A724" s="27">
        <v>1910</v>
      </c>
      <c r="B724" s="122">
        <v>1204</v>
      </c>
      <c r="C724" s="123">
        <v>306</v>
      </c>
      <c r="D724" s="122">
        <v>1176</v>
      </c>
      <c r="E724" s="123">
        <v>327</v>
      </c>
      <c r="F724" s="123">
        <v>1209</v>
      </c>
      <c r="H724" s="6"/>
      <c r="I724" s="6"/>
      <c r="O724" s="4"/>
      <c r="P724" s="4"/>
      <c r="Q724" s="4"/>
      <c r="R724" s="4"/>
      <c r="S724" s="4"/>
    </row>
    <row r="725" spans="1:19" ht="12.75">
      <c r="A725" s="27">
        <v>1911</v>
      </c>
      <c r="B725" s="122">
        <v>1118</v>
      </c>
      <c r="C725" s="123">
        <v>184</v>
      </c>
      <c r="D725" s="122">
        <v>1095</v>
      </c>
      <c r="E725" s="123">
        <v>193</v>
      </c>
      <c r="F725" s="123">
        <v>1126</v>
      </c>
      <c r="H725" s="6"/>
      <c r="I725" s="6"/>
      <c r="O725" s="4"/>
      <c r="P725" s="4"/>
      <c r="Q725" s="4"/>
      <c r="R725" s="4"/>
      <c r="S725" s="4"/>
    </row>
    <row r="726" spans="1:19" ht="12.75">
      <c r="A726" s="27">
        <v>1912</v>
      </c>
      <c r="B726" s="122">
        <v>938</v>
      </c>
      <c r="C726" s="123">
        <v>110</v>
      </c>
      <c r="D726" s="122">
        <v>922</v>
      </c>
      <c r="E726" s="123">
        <v>124</v>
      </c>
      <c r="F726" s="123">
        <v>932</v>
      </c>
      <c r="H726" s="6"/>
      <c r="I726" s="6"/>
      <c r="O726" s="4"/>
      <c r="P726" s="4"/>
      <c r="Q726" s="4"/>
      <c r="R726" s="4"/>
      <c r="S726" s="4"/>
    </row>
    <row r="727" spans="1:19" ht="12.75">
      <c r="A727" s="27">
        <v>1913</v>
      </c>
      <c r="B727" s="122">
        <v>1088</v>
      </c>
      <c r="C727" s="123">
        <v>151</v>
      </c>
      <c r="D727" s="122">
        <v>1056</v>
      </c>
      <c r="E727" s="123">
        <v>171</v>
      </c>
      <c r="F727" s="123">
        <v>1097</v>
      </c>
      <c r="H727" s="6"/>
      <c r="I727" s="6"/>
      <c r="O727" s="4"/>
      <c r="P727" s="4"/>
      <c r="Q727" s="4"/>
      <c r="R727" s="4"/>
      <c r="S727" s="4"/>
    </row>
    <row r="728" spans="1:19" ht="12.75">
      <c r="A728" s="27">
        <v>1914</v>
      </c>
      <c r="B728" s="122">
        <v>1192</v>
      </c>
      <c r="C728" s="123">
        <v>169</v>
      </c>
      <c r="D728" s="122">
        <v>1175</v>
      </c>
      <c r="E728" s="123">
        <v>175</v>
      </c>
      <c r="F728" s="123">
        <v>1211</v>
      </c>
      <c r="H728" s="6"/>
      <c r="I728" s="6"/>
      <c r="O728" s="4"/>
      <c r="P728" s="4"/>
      <c r="Q728" s="4"/>
      <c r="R728" s="4"/>
      <c r="S728" s="4"/>
    </row>
    <row r="729" spans="1:19" ht="12.75">
      <c r="A729" s="27">
        <v>1915</v>
      </c>
      <c r="B729" s="122">
        <v>1059</v>
      </c>
      <c r="C729" s="123">
        <v>207</v>
      </c>
      <c r="D729" s="122">
        <v>1029</v>
      </c>
      <c r="E729" s="123">
        <v>228</v>
      </c>
      <c r="F729" s="123">
        <v>1096</v>
      </c>
      <c r="H729" s="6"/>
      <c r="I729" s="6"/>
      <c r="O729" s="4"/>
      <c r="P729" s="4"/>
      <c r="Q729" s="4"/>
      <c r="R729" s="4"/>
      <c r="S729" s="4"/>
    </row>
    <row r="730" spans="1:19" ht="12.75">
      <c r="A730" s="27">
        <v>1916</v>
      </c>
      <c r="B730" s="122">
        <v>737</v>
      </c>
      <c r="C730" s="123">
        <v>229</v>
      </c>
      <c r="D730" s="122">
        <v>711</v>
      </c>
      <c r="E730" s="123">
        <v>248</v>
      </c>
      <c r="F730" s="123">
        <v>766</v>
      </c>
      <c r="H730" s="6"/>
      <c r="I730" s="6"/>
      <c r="O730" s="4"/>
      <c r="P730" s="4"/>
      <c r="Q730" s="4"/>
      <c r="R730" s="4"/>
      <c r="S730" s="4"/>
    </row>
    <row r="734" spans="1:7" ht="12.75">
      <c r="A734" s="1" t="s">
        <v>689</v>
      </c>
      <c r="B734" s="199" t="s">
        <v>112</v>
      </c>
      <c r="C734" s="200"/>
      <c r="D734" s="199" t="s">
        <v>113</v>
      </c>
      <c r="E734" s="200"/>
      <c r="F734" s="26" t="s">
        <v>115</v>
      </c>
      <c r="G734" s="87"/>
    </row>
    <row r="735" spans="1:6" ht="12.75">
      <c r="A735" s="2"/>
      <c r="B735" s="2" t="s">
        <v>348</v>
      </c>
      <c r="C735" s="2" t="s">
        <v>861</v>
      </c>
      <c r="D735" s="2" t="s">
        <v>621</v>
      </c>
      <c r="E735" s="2" t="s">
        <v>863</v>
      </c>
      <c r="F735" s="2" t="s">
        <v>623</v>
      </c>
    </row>
    <row r="736" spans="1:6" ht="12.75">
      <c r="A736" s="2"/>
      <c r="B736" s="2" t="s">
        <v>349</v>
      </c>
      <c r="C736" s="2" t="s">
        <v>862</v>
      </c>
      <c r="D736" s="2" t="s">
        <v>622</v>
      </c>
      <c r="E736" s="2" t="s">
        <v>864</v>
      </c>
      <c r="F736" s="2" t="s">
        <v>624</v>
      </c>
    </row>
    <row r="737" ht="12.75">
      <c r="A737" s="7" t="s">
        <v>708</v>
      </c>
    </row>
    <row r="738" spans="1:14" s="6" customFormat="1" ht="12.75">
      <c r="A738" s="27">
        <v>1917</v>
      </c>
      <c r="B738" s="122">
        <v>751</v>
      </c>
      <c r="C738" s="123">
        <v>148</v>
      </c>
      <c r="D738" s="122">
        <v>732</v>
      </c>
      <c r="E738" s="123">
        <v>157</v>
      </c>
      <c r="F738" s="123">
        <v>766</v>
      </c>
      <c r="G738" s="2"/>
      <c r="J738" s="3"/>
      <c r="K738" s="3"/>
      <c r="L738" s="3"/>
      <c r="M738" s="3"/>
      <c r="N738" s="3"/>
    </row>
    <row r="739" spans="1:19" s="6" customFormat="1" ht="12.75">
      <c r="A739" s="27">
        <v>1918</v>
      </c>
      <c r="B739" s="122">
        <v>1363</v>
      </c>
      <c r="C739" s="123">
        <v>428</v>
      </c>
      <c r="D739" s="122">
        <v>1338</v>
      </c>
      <c r="E739" s="123">
        <v>446</v>
      </c>
      <c r="F739" s="123">
        <v>1396</v>
      </c>
      <c r="G739" s="2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s="6" customFormat="1" ht="12.75">
      <c r="A740" s="27">
        <v>1919</v>
      </c>
      <c r="B740" s="122">
        <v>1231</v>
      </c>
      <c r="C740" s="123">
        <v>285</v>
      </c>
      <c r="D740" s="122">
        <v>1194</v>
      </c>
      <c r="E740" s="123">
        <v>306</v>
      </c>
      <c r="F740" s="123">
        <v>1256</v>
      </c>
      <c r="G740" s="2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2.75">
      <c r="A741" s="27">
        <v>1920</v>
      </c>
      <c r="B741" s="139">
        <v>501</v>
      </c>
      <c r="C741" s="141">
        <v>199</v>
      </c>
      <c r="D741" s="139">
        <v>494</v>
      </c>
      <c r="E741" s="141">
        <v>207</v>
      </c>
      <c r="F741" s="142">
        <v>530</v>
      </c>
      <c r="H741" s="6"/>
      <c r="I741" s="6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12.75">
      <c r="A742" s="9" t="s">
        <v>39</v>
      </c>
      <c r="B742" s="11">
        <f>SUM(B715:B741)</f>
        <v>18793</v>
      </c>
      <c r="C742" s="11">
        <f>SUM(C715:C741)</f>
        <v>6401</v>
      </c>
      <c r="D742" s="11">
        <f>SUM(D715:D741)</f>
        <v>18265</v>
      </c>
      <c r="E742" s="11">
        <f>SUM(E715:E741)</f>
        <v>6747</v>
      </c>
      <c r="F742" s="11">
        <f>SUM(F715:F741)</f>
        <v>19739</v>
      </c>
      <c r="G742" s="11"/>
      <c r="H742" s="6"/>
      <c r="I742" s="6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12.75">
      <c r="A743" s="9"/>
      <c r="B743" s="5"/>
      <c r="C743" s="5"/>
      <c r="D743" s="5"/>
      <c r="E743" s="5"/>
      <c r="F743" s="5"/>
      <c r="G743" s="5"/>
      <c r="H743" s="5"/>
      <c r="I743" s="5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12.75">
      <c r="A744" s="9"/>
      <c r="B744" s="5"/>
      <c r="C744" s="5"/>
      <c r="D744" s="5"/>
      <c r="E744" s="5"/>
      <c r="F744" s="5"/>
      <c r="G744" s="5"/>
      <c r="H744" s="5"/>
      <c r="I744" s="5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12.75">
      <c r="A745" s="1" t="s">
        <v>690</v>
      </c>
      <c r="B745" s="25" t="s">
        <v>112</v>
      </c>
      <c r="C745" s="199" t="s">
        <v>113</v>
      </c>
      <c r="D745" s="200"/>
      <c r="E745" s="26" t="s">
        <v>115</v>
      </c>
      <c r="F745" s="6"/>
      <c r="G745" s="6"/>
      <c r="H745" s="3"/>
      <c r="I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12.75">
      <c r="A746" s="5"/>
      <c r="B746" s="2" t="s">
        <v>338</v>
      </c>
      <c r="C746" s="2" t="s">
        <v>625</v>
      </c>
      <c r="D746" s="2" t="s">
        <v>1066</v>
      </c>
      <c r="E746" s="2" t="s">
        <v>626</v>
      </c>
      <c r="F746" s="6"/>
      <c r="H746" s="3"/>
      <c r="I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12.75">
      <c r="A747" s="5"/>
      <c r="B747" s="2" t="s">
        <v>339</v>
      </c>
      <c r="C747" s="2" t="s">
        <v>350</v>
      </c>
      <c r="D747" s="2" t="s">
        <v>1067</v>
      </c>
      <c r="E747" s="2" t="s">
        <v>627</v>
      </c>
      <c r="F747" s="6"/>
      <c r="H747" s="3"/>
      <c r="I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13.5" thickBot="1">
      <c r="A748" s="7" t="s">
        <v>32</v>
      </c>
      <c r="E748" s="6"/>
      <c r="F748" s="6"/>
      <c r="G748" s="6"/>
      <c r="H748" s="3"/>
      <c r="I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12.75">
      <c r="A749" s="27">
        <v>2001</v>
      </c>
      <c r="B749" s="134">
        <v>968</v>
      </c>
      <c r="C749" s="131">
        <v>894</v>
      </c>
      <c r="D749" s="133">
        <v>155</v>
      </c>
      <c r="E749" s="134">
        <v>953</v>
      </c>
      <c r="F749" s="6"/>
      <c r="G749" s="6"/>
      <c r="H749" s="3"/>
      <c r="I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12.75">
      <c r="A750" s="27">
        <v>2002</v>
      </c>
      <c r="B750" s="126">
        <v>809</v>
      </c>
      <c r="C750" s="124">
        <v>731</v>
      </c>
      <c r="D750" s="125">
        <v>184</v>
      </c>
      <c r="E750" s="126">
        <v>819</v>
      </c>
      <c r="F750" s="6"/>
      <c r="G750" s="6"/>
      <c r="H750" s="3"/>
      <c r="I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12.75">
      <c r="A751" s="27">
        <v>2003</v>
      </c>
      <c r="B751" s="126">
        <v>1220</v>
      </c>
      <c r="C751" s="124">
        <v>1113</v>
      </c>
      <c r="D751" s="125">
        <v>173</v>
      </c>
      <c r="E751" s="126">
        <v>1191</v>
      </c>
      <c r="F751" s="6"/>
      <c r="G751" s="6"/>
      <c r="H751" s="3"/>
      <c r="I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12.75">
      <c r="A752" s="27">
        <v>2004</v>
      </c>
      <c r="B752" s="126">
        <v>1115</v>
      </c>
      <c r="C752" s="124">
        <v>989</v>
      </c>
      <c r="D752" s="125">
        <v>220</v>
      </c>
      <c r="E752" s="126">
        <v>1095</v>
      </c>
      <c r="F752" s="6"/>
      <c r="G752" s="6"/>
      <c r="H752" s="3"/>
      <c r="I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12.75">
      <c r="A753" s="27">
        <v>2005</v>
      </c>
      <c r="B753" s="126">
        <v>1076</v>
      </c>
      <c r="C753" s="124">
        <v>953</v>
      </c>
      <c r="D753" s="125">
        <v>217</v>
      </c>
      <c r="E753" s="126">
        <v>1057</v>
      </c>
      <c r="F753" s="6"/>
      <c r="G753" s="6"/>
      <c r="H753" s="3"/>
      <c r="I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12.75">
      <c r="A754" s="27">
        <v>2006</v>
      </c>
      <c r="B754" s="126">
        <v>1223</v>
      </c>
      <c r="C754" s="124">
        <v>1152</v>
      </c>
      <c r="D754" s="125">
        <v>204</v>
      </c>
      <c r="E754" s="126">
        <v>1224</v>
      </c>
      <c r="F754" s="6"/>
      <c r="G754" s="6"/>
      <c r="H754" s="3"/>
      <c r="I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12.75">
      <c r="A755" s="27">
        <v>2007</v>
      </c>
      <c r="B755" s="121">
        <v>992</v>
      </c>
      <c r="C755" s="122">
        <v>912</v>
      </c>
      <c r="D755" s="123">
        <v>158</v>
      </c>
      <c r="E755" s="121">
        <v>981</v>
      </c>
      <c r="F755" s="6"/>
      <c r="G755" s="6"/>
      <c r="H755" s="3"/>
      <c r="I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12.75">
      <c r="A756" s="27">
        <v>2008</v>
      </c>
      <c r="B756" s="121">
        <v>654</v>
      </c>
      <c r="C756" s="122">
        <v>568</v>
      </c>
      <c r="D756" s="123">
        <v>147</v>
      </c>
      <c r="E756" s="121">
        <v>640</v>
      </c>
      <c r="F756" s="6"/>
      <c r="G756" s="6"/>
      <c r="H756" s="3"/>
      <c r="I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12.75">
      <c r="A757" s="27">
        <v>2009</v>
      </c>
      <c r="B757" s="121">
        <v>1158</v>
      </c>
      <c r="C757" s="122">
        <v>1002</v>
      </c>
      <c r="D757" s="123">
        <v>273</v>
      </c>
      <c r="E757" s="121">
        <v>1153</v>
      </c>
      <c r="F757" s="6"/>
      <c r="G757" s="6"/>
      <c r="H757" s="3"/>
      <c r="I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12.75">
      <c r="A758" s="27">
        <v>2010</v>
      </c>
      <c r="B758" s="121">
        <v>956</v>
      </c>
      <c r="C758" s="122">
        <v>837</v>
      </c>
      <c r="D758" s="123">
        <v>217</v>
      </c>
      <c r="E758" s="121">
        <v>937</v>
      </c>
      <c r="F758" s="6"/>
      <c r="G758" s="6"/>
      <c r="H758" s="3"/>
      <c r="I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12.75">
      <c r="A759" s="27">
        <v>2011</v>
      </c>
      <c r="B759" s="126">
        <v>1013</v>
      </c>
      <c r="C759" s="124">
        <v>869</v>
      </c>
      <c r="D759" s="125">
        <v>242</v>
      </c>
      <c r="E759" s="126">
        <v>993</v>
      </c>
      <c r="F759" s="6"/>
      <c r="G759" s="6"/>
      <c r="H759" s="3"/>
      <c r="I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12.75">
      <c r="A760" s="27">
        <v>2012</v>
      </c>
      <c r="B760" s="126">
        <v>695</v>
      </c>
      <c r="C760" s="124">
        <v>567</v>
      </c>
      <c r="D760" s="125">
        <v>226</v>
      </c>
      <c r="E760" s="126">
        <v>688</v>
      </c>
      <c r="F760" s="6"/>
      <c r="G760" s="6"/>
      <c r="H760" s="3"/>
      <c r="I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1:9" ht="12.75">
      <c r="A761" s="27">
        <v>2013</v>
      </c>
      <c r="B761" s="126">
        <v>844</v>
      </c>
      <c r="C761" s="124">
        <v>751</v>
      </c>
      <c r="D761" s="125">
        <v>181</v>
      </c>
      <c r="E761" s="126">
        <v>830</v>
      </c>
      <c r="F761" s="6"/>
      <c r="G761" s="6"/>
      <c r="H761" s="3"/>
      <c r="I761" s="3"/>
    </row>
    <row r="762" spans="1:19" ht="12.75">
      <c r="A762" s="27">
        <v>2014</v>
      </c>
      <c r="B762" s="126">
        <v>992</v>
      </c>
      <c r="C762" s="124">
        <v>912</v>
      </c>
      <c r="D762" s="125">
        <v>183</v>
      </c>
      <c r="E762" s="126">
        <v>975</v>
      </c>
      <c r="F762" s="6"/>
      <c r="G762" s="6"/>
      <c r="H762" s="3"/>
      <c r="I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12.75">
      <c r="A763" s="27">
        <v>2015</v>
      </c>
      <c r="B763" s="142">
        <v>820</v>
      </c>
      <c r="C763" s="139">
        <v>682</v>
      </c>
      <c r="D763" s="141">
        <v>248</v>
      </c>
      <c r="E763" s="142">
        <v>805</v>
      </c>
      <c r="F763" s="6"/>
      <c r="G763" s="6"/>
      <c r="H763" s="3"/>
      <c r="I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12.75">
      <c r="A764" s="9" t="s">
        <v>42</v>
      </c>
      <c r="B764" s="11">
        <f>SUM(B749:B763)</f>
        <v>14535</v>
      </c>
      <c r="C764" s="11">
        <f>SUM(C749:C763)</f>
        <v>12932</v>
      </c>
      <c r="D764" s="11">
        <f>SUM(D749:D763)</f>
        <v>3028</v>
      </c>
      <c r="E764" s="11">
        <f>SUM(E749:E763)</f>
        <v>14341</v>
      </c>
      <c r="F764" s="6"/>
      <c r="G764" s="6"/>
      <c r="H764" s="3"/>
      <c r="I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12.75">
      <c r="A765" s="9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12.75">
      <c r="A766" s="1" t="s">
        <v>691</v>
      </c>
      <c r="B766" s="199" t="s">
        <v>112</v>
      </c>
      <c r="C766" s="201"/>
      <c r="D766" s="200"/>
      <c r="E766" s="199" t="s">
        <v>113</v>
      </c>
      <c r="F766" s="200"/>
      <c r="G766" s="26" t="s">
        <v>115</v>
      </c>
      <c r="H766" s="3"/>
      <c r="I766" s="3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12.75">
      <c r="A767" s="5"/>
      <c r="B767" s="2" t="s">
        <v>257</v>
      </c>
      <c r="C767" s="2" t="s">
        <v>1063</v>
      </c>
      <c r="D767" s="2" t="s">
        <v>865</v>
      </c>
      <c r="E767" s="2" t="s">
        <v>628</v>
      </c>
      <c r="F767" s="2" t="s">
        <v>867</v>
      </c>
      <c r="G767" s="2" t="s">
        <v>1065</v>
      </c>
      <c r="H767" s="3"/>
      <c r="I767" s="3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12.75">
      <c r="A768" s="5"/>
      <c r="B768" s="2" t="s">
        <v>258</v>
      </c>
      <c r="C768" s="2" t="s">
        <v>1064</v>
      </c>
      <c r="D768" s="2" t="s">
        <v>866</v>
      </c>
      <c r="E768" s="2" t="s">
        <v>629</v>
      </c>
      <c r="F768" s="2" t="s">
        <v>337</v>
      </c>
      <c r="G768" s="2" t="s">
        <v>630</v>
      </c>
      <c r="H768" s="3"/>
      <c r="I768" s="3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13.5" thickBot="1">
      <c r="A769" s="7" t="s">
        <v>32</v>
      </c>
      <c r="F769" s="3"/>
      <c r="G769" s="3"/>
      <c r="H769" s="3"/>
      <c r="I769" s="3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12.75">
      <c r="A770" s="27">
        <v>2101</v>
      </c>
      <c r="B770" s="131">
        <v>1119</v>
      </c>
      <c r="C770" s="132">
        <v>79</v>
      </c>
      <c r="D770" s="133">
        <v>472</v>
      </c>
      <c r="E770" s="131">
        <v>1137</v>
      </c>
      <c r="F770" s="133">
        <v>516</v>
      </c>
      <c r="G770" s="134">
        <v>1349</v>
      </c>
      <c r="H770" s="3"/>
      <c r="I770" s="3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12.75">
      <c r="A771" s="27">
        <v>2102</v>
      </c>
      <c r="B771" s="122">
        <v>865</v>
      </c>
      <c r="C771" s="135">
        <v>84</v>
      </c>
      <c r="D771" s="123">
        <v>448</v>
      </c>
      <c r="E771" s="122">
        <v>898</v>
      </c>
      <c r="F771" s="123">
        <v>479</v>
      </c>
      <c r="G771" s="121">
        <v>1120</v>
      </c>
      <c r="H771" s="3"/>
      <c r="I771" s="3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12.75">
      <c r="A772" s="27">
        <v>2103</v>
      </c>
      <c r="B772" s="122">
        <v>600</v>
      </c>
      <c r="C772" s="135">
        <v>47</v>
      </c>
      <c r="D772" s="123">
        <v>385</v>
      </c>
      <c r="E772" s="122">
        <v>612</v>
      </c>
      <c r="F772" s="123">
        <v>406</v>
      </c>
      <c r="G772" s="121">
        <v>785</v>
      </c>
      <c r="H772" s="3"/>
      <c r="I772" s="3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12.75">
      <c r="A773" s="27">
        <v>2104</v>
      </c>
      <c r="B773" s="122">
        <v>778</v>
      </c>
      <c r="C773" s="135">
        <v>79</v>
      </c>
      <c r="D773" s="123">
        <v>504</v>
      </c>
      <c r="E773" s="122">
        <v>809</v>
      </c>
      <c r="F773" s="123">
        <v>534</v>
      </c>
      <c r="G773" s="121">
        <v>1024</v>
      </c>
      <c r="H773" s="3"/>
      <c r="I773" s="3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12.75">
      <c r="A774" s="27">
        <v>2105</v>
      </c>
      <c r="B774" s="122">
        <v>485</v>
      </c>
      <c r="C774" s="135">
        <v>38</v>
      </c>
      <c r="D774" s="123">
        <v>303</v>
      </c>
      <c r="E774" s="122">
        <v>496</v>
      </c>
      <c r="F774" s="123">
        <v>312</v>
      </c>
      <c r="G774" s="121">
        <v>602</v>
      </c>
      <c r="H774" s="3"/>
      <c r="I774" s="3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12.75">
      <c r="A775" s="1" t="s">
        <v>691</v>
      </c>
      <c r="B775" s="207" t="s">
        <v>112</v>
      </c>
      <c r="C775" s="209"/>
      <c r="D775" s="208"/>
      <c r="E775" s="207" t="s">
        <v>113</v>
      </c>
      <c r="F775" s="208"/>
      <c r="G775" s="136" t="s">
        <v>115</v>
      </c>
      <c r="H775" s="3"/>
      <c r="I775" s="3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12.75">
      <c r="A776" s="5"/>
      <c r="B776" s="41" t="s">
        <v>257</v>
      </c>
      <c r="C776" s="41" t="s">
        <v>1063</v>
      </c>
      <c r="D776" s="41" t="s">
        <v>865</v>
      </c>
      <c r="E776" s="41" t="s">
        <v>628</v>
      </c>
      <c r="F776" s="41" t="s">
        <v>867</v>
      </c>
      <c r="G776" s="41" t="s">
        <v>1065</v>
      </c>
      <c r="H776" s="3"/>
      <c r="I776" s="3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12.75">
      <c r="A777" s="5"/>
      <c r="B777" s="41" t="s">
        <v>258</v>
      </c>
      <c r="C777" s="41" t="s">
        <v>1064</v>
      </c>
      <c r="D777" s="41" t="s">
        <v>866</v>
      </c>
      <c r="E777" s="41" t="s">
        <v>629</v>
      </c>
      <c r="F777" s="41" t="s">
        <v>337</v>
      </c>
      <c r="G777" s="41" t="s">
        <v>630</v>
      </c>
      <c r="H777" s="3"/>
      <c r="I777" s="3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12.75">
      <c r="A778" s="7" t="s">
        <v>708</v>
      </c>
      <c r="B778" s="41"/>
      <c r="C778" s="41"/>
      <c r="D778" s="41"/>
      <c r="E778" s="41"/>
      <c r="F778" s="137"/>
      <c r="G778" s="137"/>
      <c r="H778" s="3"/>
      <c r="I778" s="3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12.75">
      <c r="A779" s="27">
        <v>2106</v>
      </c>
      <c r="B779" s="124">
        <v>949</v>
      </c>
      <c r="C779" s="138">
        <v>78</v>
      </c>
      <c r="D779" s="125">
        <v>491</v>
      </c>
      <c r="E779" s="124">
        <v>953</v>
      </c>
      <c r="F779" s="125">
        <v>523</v>
      </c>
      <c r="G779" s="126">
        <v>1093</v>
      </c>
      <c r="H779" s="3"/>
      <c r="I779" s="3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12.75">
      <c r="A780" s="27">
        <v>2107</v>
      </c>
      <c r="B780" s="122">
        <v>831</v>
      </c>
      <c r="C780" s="135">
        <v>64</v>
      </c>
      <c r="D780" s="123">
        <v>429</v>
      </c>
      <c r="E780" s="122">
        <v>852</v>
      </c>
      <c r="F780" s="123">
        <v>455</v>
      </c>
      <c r="G780" s="121">
        <v>1011</v>
      </c>
      <c r="H780" s="3"/>
      <c r="I780" s="3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12.75">
      <c r="A781" s="27">
        <v>2108</v>
      </c>
      <c r="B781" s="122">
        <v>594</v>
      </c>
      <c r="C781" s="135">
        <v>75</v>
      </c>
      <c r="D781" s="123">
        <v>359</v>
      </c>
      <c r="E781" s="122">
        <v>621</v>
      </c>
      <c r="F781" s="123">
        <v>390</v>
      </c>
      <c r="G781" s="121">
        <v>776</v>
      </c>
      <c r="H781" s="3"/>
      <c r="I781" s="3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12.75">
      <c r="A782" s="27">
        <v>2109</v>
      </c>
      <c r="B782" s="122">
        <v>605</v>
      </c>
      <c r="C782" s="135">
        <v>85</v>
      </c>
      <c r="D782" s="123">
        <v>562</v>
      </c>
      <c r="E782" s="122">
        <v>625</v>
      </c>
      <c r="F782" s="123">
        <v>601</v>
      </c>
      <c r="G782" s="121">
        <v>870</v>
      </c>
      <c r="H782" s="3"/>
      <c r="I782" s="3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12.75">
      <c r="A783" s="27">
        <v>2110</v>
      </c>
      <c r="B783" s="122">
        <v>436</v>
      </c>
      <c r="C783" s="135">
        <v>26</v>
      </c>
      <c r="D783" s="123">
        <v>208</v>
      </c>
      <c r="E783" s="122">
        <v>437</v>
      </c>
      <c r="F783" s="123">
        <v>226</v>
      </c>
      <c r="G783" s="121">
        <v>521</v>
      </c>
      <c r="H783" s="3"/>
      <c r="I783" s="3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12.75">
      <c r="A784" s="13">
        <v>2111</v>
      </c>
      <c r="B784" s="122">
        <v>864</v>
      </c>
      <c r="C784" s="135">
        <v>84</v>
      </c>
      <c r="D784" s="123">
        <v>538</v>
      </c>
      <c r="E784" s="122">
        <v>892</v>
      </c>
      <c r="F784" s="123">
        <v>576</v>
      </c>
      <c r="G784" s="121">
        <v>1162</v>
      </c>
      <c r="H784" s="3"/>
      <c r="I784" s="3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12.75">
      <c r="A785" s="13">
        <v>2112</v>
      </c>
      <c r="B785" s="122">
        <v>942</v>
      </c>
      <c r="C785" s="135">
        <v>99</v>
      </c>
      <c r="D785" s="123">
        <v>787</v>
      </c>
      <c r="E785" s="122">
        <v>990</v>
      </c>
      <c r="F785" s="123">
        <v>819</v>
      </c>
      <c r="G785" s="121">
        <v>1323</v>
      </c>
      <c r="H785" s="3"/>
      <c r="I785" s="3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12.75">
      <c r="A786" s="13">
        <v>2113</v>
      </c>
      <c r="B786" s="122">
        <v>642</v>
      </c>
      <c r="C786" s="135">
        <v>61</v>
      </c>
      <c r="D786" s="123">
        <v>400</v>
      </c>
      <c r="E786" s="122">
        <v>679</v>
      </c>
      <c r="F786" s="123">
        <v>410</v>
      </c>
      <c r="G786" s="121">
        <v>792</v>
      </c>
      <c r="H786" s="3"/>
      <c r="I786" s="3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12.75">
      <c r="A787" s="3">
        <v>2114</v>
      </c>
      <c r="B787" s="122">
        <v>721</v>
      </c>
      <c r="C787" s="135">
        <v>77</v>
      </c>
      <c r="D787" s="123">
        <v>557</v>
      </c>
      <c r="E787" s="122">
        <v>758</v>
      </c>
      <c r="F787" s="123">
        <v>589</v>
      </c>
      <c r="G787" s="121">
        <v>1011</v>
      </c>
      <c r="H787" s="3"/>
      <c r="I787" s="3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0" ht="12.75">
      <c r="A788" s="27">
        <v>2115</v>
      </c>
      <c r="B788" s="122">
        <v>748</v>
      </c>
      <c r="C788" s="135">
        <v>87</v>
      </c>
      <c r="D788" s="123">
        <v>550</v>
      </c>
      <c r="E788" s="122">
        <v>783</v>
      </c>
      <c r="F788" s="123">
        <v>582</v>
      </c>
      <c r="G788" s="121">
        <v>1025</v>
      </c>
      <c r="H788" s="3"/>
      <c r="I788" s="3"/>
      <c r="J788" s="4"/>
    </row>
    <row r="789" spans="1:19" ht="12.75">
      <c r="A789" s="27">
        <v>2116</v>
      </c>
      <c r="B789" s="122">
        <v>512</v>
      </c>
      <c r="C789" s="135">
        <v>72</v>
      </c>
      <c r="D789" s="123">
        <v>403</v>
      </c>
      <c r="E789" s="122">
        <v>529</v>
      </c>
      <c r="F789" s="123">
        <v>442</v>
      </c>
      <c r="G789" s="121">
        <v>715</v>
      </c>
      <c r="H789" s="3"/>
      <c r="I789" s="3"/>
      <c r="J789" s="4"/>
      <c r="P789" s="4"/>
      <c r="Q789" s="4"/>
      <c r="R789" s="4"/>
      <c r="S789" s="4"/>
    </row>
    <row r="790" spans="1:19" ht="12.75">
      <c r="A790" s="27">
        <v>2117</v>
      </c>
      <c r="B790" s="139">
        <v>584</v>
      </c>
      <c r="C790" s="140">
        <v>52</v>
      </c>
      <c r="D790" s="141">
        <v>380</v>
      </c>
      <c r="E790" s="139">
        <v>609</v>
      </c>
      <c r="F790" s="141">
        <v>393</v>
      </c>
      <c r="G790" s="142">
        <v>772</v>
      </c>
      <c r="H790" s="3"/>
      <c r="I790" s="3"/>
      <c r="J790" s="4"/>
      <c r="P790" s="4"/>
      <c r="Q790" s="4"/>
      <c r="R790" s="4"/>
      <c r="S790" s="4"/>
    </row>
    <row r="791" spans="1:19" ht="12.75">
      <c r="A791" s="9" t="s">
        <v>48</v>
      </c>
      <c r="B791" s="11">
        <f aca="true" t="shared" si="20" ref="B791:G791">SUM(B770:B790)</f>
        <v>12275</v>
      </c>
      <c r="C791" s="11">
        <f t="shared" si="20"/>
        <v>1187</v>
      </c>
      <c r="D791" s="11">
        <f t="shared" si="20"/>
        <v>7776</v>
      </c>
      <c r="E791" s="11">
        <f t="shared" si="20"/>
        <v>12680</v>
      </c>
      <c r="F791" s="11">
        <f t="shared" si="20"/>
        <v>8253</v>
      </c>
      <c r="G791" s="11">
        <f t="shared" si="20"/>
        <v>15951</v>
      </c>
      <c r="H791" s="3"/>
      <c r="I791" s="3"/>
      <c r="J791" s="4"/>
      <c r="P791" s="4"/>
      <c r="Q791" s="4"/>
      <c r="R791" s="4"/>
      <c r="S791" s="4"/>
    </row>
    <row r="792" spans="16:19" ht="12.75">
      <c r="P792" s="4"/>
      <c r="Q792" s="4"/>
      <c r="R792" s="4"/>
      <c r="S792" s="4"/>
    </row>
    <row r="793" spans="1:19" ht="12.75">
      <c r="A793" s="9" t="s">
        <v>692</v>
      </c>
      <c r="B793" s="199" t="s">
        <v>112</v>
      </c>
      <c r="C793" s="200"/>
      <c r="D793" s="25" t="s">
        <v>113</v>
      </c>
      <c r="E793" s="26" t="s">
        <v>115</v>
      </c>
      <c r="F793" s="20"/>
      <c r="H793" s="3"/>
      <c r="I793" s="3"/>
      <c r="P793" s="4"/>
      <c r="Q793" s="4"/>
      <c r="R793" s="4"/>
      <c r="S793" s="4"/>
    </row>
    <row r="794" spans="1:19" ht="12.75">
      <c r="A794" s="6"/>
      <c r="B794" s="2" t="s">
        <v>631</v>
      </c>
      <c r="C794" s="2" t="s">
        <v>868</v>
      </c>
      <c r="D794" s="2" t="s">
        <v>114</v>
      </c>
      <c r="E794" s="2" t="s">
        <v>633</v>
      </c>
      <c r="H794" s="3"/>
      <c r="I794" s="3"/>
      <c r="P794" s="4"/>
      <c r="Q794" s="4"/>
      <c r="R794" s="4"/>
      <c r="S794" s="4"/>
    </row>
    <row r="795" spans="1:19" ht="12.75">
      <c r="A795" s="18"/>
      <c r="B795" s="2" t="s">
        <v>632</v>
      </c>
      <c r="C795" s="2" t="s">
        <v>869</v>
      </c>
      <c r="D795" s="2" t="s">
        <v>264</v>
      </c>
      <c r="E795" s="2" t="s">
        <v>634</v>
      </c>
      <c r="H795" s="3"/>
      <c r="I795" s="3"/>
      <c r="P795" s="4"/>
      <c r="Q795" s="4"/>
      <c r="R795" s="4"/>
      <c r="S795" s="4"/>
    </row>
    <row r="796" spans="1:19" ht="13.5" thickBot="1">
      <c r="A796" s="7" t="s">
        <v>32</v>
      </c>
      <c r="H796" s="3"/>
      <c r="I796" s="3"/>
      <c r="P796" s="4"/>
      <c r="Q796" s="4"/>
      <c r="R796" s="4"/>
      <c r="S796" s="4"/>
    </row>
    <row r="797" spans="1:19" ht="12.75">
      <c r="A797" s="27">
        <v>2201</v>
      </c>
      <c r="B797" s="119">
        <v>835</v>
      </c>
      <c r="C797" s="120">
        <v>446</v>
      </c>
      <c r="D797" s="130">
        <v>1007</v>
      </c>
      <c r="E797" s="130">
        <v>1005</v>
      </c>
      <c r="H797" s="3"/>
      <c r="I797" s="3"/>
      <c r="P797" s="4"/>
      <c r="Q797" s="4"/>
      <c r="R797" s="4"/>
      <c r="S797" s="4"/>
    </row>
    <row r="798" spans="1:19" ht="12.75">
      <c r="A798" s="27">
        <v>2202</v>
      </c>
      <c r="B798" s="122">
        <v>715</v>
      </c>
      <c r="C798" s="123">
        <v>364</v>
      </c>
      <c r="D798" s="121">
        <v>855</v>
      </c>
      <c r="E798" s="121">
        <v>855</v>
      </c>
      <c r="H798" s="3"/>
      <c r="I798" s="3"/>
      <c r="P798" s="4"/>
      <c r="Q798" s="4"/>
      <c r="R798" s="4"/>
      <c r="S798" s="4"/>
    </row>
    <row r="799" spans="1:19" ht="12.75">
      <c r="A799" s="27">
        <v>2203</v>
      </c>
      <c r="B799" s="122">
        <v>704</v>
      </c>
      <c r="C799" s="123">
        <v>444</v>
      </c>
      <c r="D799" s="121">
        <v>868</v>
      </c>
      <c r="E799" s="121">
        <v>878</v>
      </c>
      <c r="H799" s="3"/>
      <c r="I799" s="3"/>
      <c r="P799" s="4"/>
      <c r="Q799" s="4"/>
      <c r="R799" s="4"/>
      <c r="S799" s="4"/>
    </row>
    <row r="800" spans="1:19" ht="12.75">
      <c r="A800" s="27">
        <v>2204</v>
      </c>
      <c r="B800" s="122">
        <v>729</v>
      </c>
      <c r="C800" s="123">
        <v>420</v>
      </c>
      <c r="D800" s="121">
        <v>849</v>
      </c>
      <c r="E800" s="121">
        <v>851</v>
      </c>
      <c r="H800" s="3"/>
      <c r="I800" s="3"/>
      <c r="P800" s="4"/>
      <c r="Q800" s="4"/>
      <c r="R800" s="4"/>
      <c r="S800" s="4"/>
    </row>
    <row r="801" spans="1:19" ht="12.75">
      <c r="A801" s="27">
        <v>2205</v>
      </c>
      <c r="B801" s="122">
        <v>644</v>
      </c>
      <c r="C801" s="123">
        <v>226</v>
      </c>
      <c r="D801" s="121">
        <v>695</v>
      </c>
      <c r="E801" s="121">
        <v>710</v>
      </c>
      <c r="H801" s="3"/>
      <c r="I801" s="3"/>
      <c r="P801" s="4"/>
      <c r="Q801" s="4"/>
      <c r="R801" s="4"/>
      <c r="S801" s="4"/>
    </row>
    <row r="802" spans="1:19" ht="12.75">
      <c r="A802" s="27">
        <v>2206</v>
      </c>
      <c r="B802" s="122">
        <v>1059</v>
      </c>
      <c r="C802" s="123">
        <v>468</v>
      </c>
      <c r="D802" s="121">
        <v>1238</v>
      </c>
      <c r="E802" s="121">
        <v>1225</v>
      </c>
      <c r="H802" s="3"/>
      <c r="I802" s="3"/>
      <c r="P802" s="4"/>
      <c r="Q802" s="4"/>
      <c r="R802" s="4"/>
      <c r="S802" s="4"/>
    </row>
    <row r="803" spans="1:19" ht="12.75">
      <c r="A803" s="27">
        <v>2207</v>
      </c>
      <c r="B803" s="124">
        <v>1251</v>
      </c>
      <c r="C803" s="125">
        <v>353</v>
      </c>
      <c r="D803" s="126">
        <v>1353</v>
      </c>
      <c r="E803" s="126">
        <v>1341</v>
      </c>
      <c r="H803" s="3"/>
      <c r="I803" s="3"/>
      <c r="P803" s="4"/>
      <c r="Q803" s="4"/>
      <c r="R803" s="4"/>
      <c r="S803" s="4"/>
    </row>
    <row r="804" spans="1:19" ht="12.75">
      <c r="A804" s="27">
        <v>2208</v>
      </c>
      <c r="B804" s="124">
        <v>1052</v>
      </c>
      <c r="C804" s="125">
        <v>493</v>
      </c>
      <c r="D804" s="126">
        <v>1270</v>
      </c>
      <c r="E804" s="126">
        <v>1260</v>
      </c>
      <c r="H804" s="3"/>
      <c r="I804" s="3"/>
      <c r="P804" s="4"/>
      <c r="Q804" s="4"/>
      <c r="R804" s="4"/>
      <c r="S804" s="4"/>
    </row>
    <row r="805" spans="1:19" ht="12.75">
      <c r="A805" s="27">
        <v>2209</v>
      </c>
      <c r="B805" s="124">
        <v>557</v>
      </c>
      <c r="C805" s="125">
        <v>285</v>
      </c>
      <c r="D805" s="126">
        <v>666</v>
      </c>
      <c r="E805" s="126">
        <v>656</v>
      </c>
      <c r="H805" s="3"/>
      <c r="I805" s="3"/>
      <c r="P805" s="4"/>
      <c r="Q805" s="4"/>
      <c r="R805" s="4"/>
      <c r="S805" s="4"/>
    </row>
    <row r="806" spans="1:19" ht="12.75">
      <c r="A806" s="27">
        <v>2210</v>
      </c>
      <c r="B806" s="124">
        <v>743</v>
      </c>
      <c r="C806" s="125">
        <v>395</v>
      </c>
      <c r="D806" s="126">
        <v>858</v>
      </c>
      <c r="E806" s="126">
        <v>847</v>
      </c>
      <c r="H806" s="3"/>
      <c r="I806" s="3"/>
      <c r="P806" s="4"/>
      <c r="Q806" s="4"/>
      <c r="R806" s="4"/>
      <c r="S806" s="4"/>
    </row>
    <row r="807" spans="1:19" ht="12.75">
      <c r="A807" s="27">
        <v>2211</v>
      </c>
      <c r="B807" s="124">
        <v>874</v>
      </c>
      <c r="C807" s="125">
        <v>333</v>
      </c>
      <c r="D807" s="126">
        <v>987</v>
      </c>
      <c r="E807" s="126">
        <v>985</v>
      </c>
      <c r="H807" s="3"/>
      <c r="I807" s="3"/>
      <c r="P807" s="4"/>
      <c r="Q807" s="4"/>
      <c r="R807" s="4"/>
      <c r="S807" s="4"/>
    </row>
    <row r="808" spans="1:19" ht="12.75">
      <c r="A808" s="27">
        <v>2212</v>
      </c>
      <c r="B808" s="124">
        <v>830</v>
      </c>
      <c r="C808" s="125">
        <v>262</v>
      </c>
      <c r="D808" s="126">
        <v>902</v>
      </c>
      <c r="E808" s="126">
        <v>887</v>
      </c>
      <c r="H808" s="3"/>
      <c r="I808" s="3"/>
      <c r="Q808" s="4"/>
      <c r="R808" s="4"/>
      <c r="S808" s="4"/>
    </row>
    <row r="809" spans="1:9" ht="12.75">
      <c r="A809" s="27">
        <v>2213</v>
      </c>
      <c r="B809" s="124">
        <v>83</v>
      </c>
      <c r="C809" s="125">
        <v>8</v>
      </c>
      <c r="D809" s="126">
        <v>86</v>
      </c>
      <c r="E809" s="126">
        <v>85</v>
      </c>
      <c r="H809" s="3"/>
      <c r="I809" s="3"/>
    </row>
    <row r="810" spans="1:19" ht="12.75">
      <c r="A810" s="27">
        <v>2214</v>
      </c>
      <c r="B810" s="127">
        <v>633</v>
      </c>
      <c r="C810" s="128">
        <v>234</v>
      </c>
      <c r="D810" s="129">
        <v>703</v>
      </c>
      <c r="E810" s="129">
        <v>694</v>
      </c>
      <c r="H810" s="3"/>
      <c r="I810" s="3"/>
      <c r="P810" s="4"/>
      <c r="Q810" s="4"/>
      <c r="R810" s="4"/>
      <c r="S810" s="4"/>
    </row>
    <row r="811" spans="1:19" ht="12.75">
      <c r="A811" s="9" t="s">
        <v>1062</v>
      </c>
      <c r="B811" s="11">
        <f>SUM(B797:B810)</f>
        <v>10709</v>
      </c>
      <c r="C811" s="11">
        <f>SUM(C797:C810)</f>
        <v>4731</v>
      </c>
      <c r="D811" s="11">
        <f>SUM(D797:D810)</f>
        <v>12337</v>
      </c>
      <c r="E811" s="11">
        <f>SUM(E797:E810)</f>
        <v>12279</v>
      </c>
      <c r="F811" s="11"/>
      <c r="H811" s="3"/>
      <c r="I811" s="3"/>
      <c r="P811" s="4"/>
      <c r="Q811" s="4"/>
      <c r="R811" s="4"/>
      <c r="S811" s="4"/>
    </row>
    <row r="812" spans="9:19" ht="12.75">
      <c r="I812" s="3"/>
      <c r="P812" s="4"/>
      <c r="Q812" s="4"/>
      <c r="R812" s="4"/>
      <c r="S812" s="4"/>
    </row>
    <row r="813" spans="16:19" ht="30.75" customHeight="1">
      <c r="P813" s="4"/>
      <c r="Q813" s="4"/>
      <c r="R813" s="4"/>
      <c r="S813" s="4"/>
    </row>
    <row r="814" spans="1:19" ht="12.75">
      <c r="A814" s="1" t="s">
        <v>693</v>
      </c>
      <c r="B814" s="25" t="s">
        <v>112</v>
      </c>
      <c r="C814" s="25" t="s">
        <v>113</v>
      </c>
      <c r="D814" s="199" t="s">
        <v>115</v>
      </c>
      <c r="E814" s="200"/>
      <c r="F814" s="17"/>
      <c r="G814" s="20"/>
      <c r="I814" s="3"/>
      <c r="P814" s="4"/>
      <c r="Q814" s="4"/>
      <c r="R814" s="4"/>
      <c r="S814" s="4"/>
    </row>
    <row r="815" spans="1:19" ht="12.75">
      <c r="A815" s="5"/>
      <c r="B815" s="2" t="s">
        <v>259</v>
      </c>
      <c r="C815" s="2" t="s">
        <v>872</v>
      </c>
      <c r="D815" s="2" t="s">
        <v>870</v>
      </c>
      <c r="E815" s="2" t="s">
        <v>1053</v>
      </c>
      <c r="I815" s="3"/>
      <c r="P815" s="4"/>
      <c r="Q815" s="4"/>
      <c r="R815" s="4"/>
      <c r="S815" s="4"/>
    </row>
    <row r="816" spans="1:19" ht="12.75">
      <c r="A816" s="14"/>
      <c r="B816" s="2" t="s">
        <v>260</v>
      </c>
      <c r="C816" s="2" t="s">
        <v>873</v>
      </c>
      <c r="D816" s="2" t="s">
        <v>871</v>
      </c>
      <c r="E816" s="2" t="s">
        <v>1054</v>
      </c>
      <c r="I816" s="3"/>
      <c r="P816" s="4"/>
      <c r="Q816" s="4"/>
      <c r="R816" s="4"/>
      <c r="S816" s="4"/>
    </row>
    <row r="817" spans="1:19" ht="13.5" thickBot="1">
      <c r="A817" s="7" t="s">
        <v>41</v>
      </c>
      <c r="I817" s="3"/>
      <c r="P817" s="4"/>
      <c r="Q817" s="4"/>
      <c r="R817" s="4"/>
      <c r="S817" s="4"/>
    </row>
    <row r="818" spans="1:19" ht="12.75">
      <c r="A818" s="19" t="s">
        <v>874</v>
      </c>
      <c r="B818" s="43">
        <v>17</v>
      </c>
      <c r="C818" s="43">
        <v>14</v>
      </c>
      <c r="D818" s="43">
        <v>15</v>
      </c>
      <c r="E818" s="56">
        <v>0</v>
      </c>
      <c r="I818" s="3"/>
      <c r="P818" s="4"/>
      <c r="Q818" s="4"/>
      <c r="R818" s="4"/>
      <c r="S818" s="4"/>
    </row>
    <row r="819" spans="1:19" ht="12.75">
      <c r="A819" s="19" t="s">
        <v>875</v>
      </c>
      <c r="B819" s="72">
        <v>45</v>
      </c>
      <c r="C819" s="72">
        <v>42</v>
      </c>
      <c r="D819" s="72">
        <v>43</v>
      </c>
      <c r="E819" s="84">
        <v>3</v>
      </c>
      <c r="I819" s="3"/>
      <c r="P819" s="4"/>
      <c r="Q819" s="4"/>
      <c r="R819" s="4"/>
      <c r="S819" s="4"/>
    </row>
    <row r="820" spans="1:19" ht="12.75">
      <c r="A820" s="19" t="s">
        <v>876</v>
      </c>
      <c r="B820" s="72">
        <v>393</v>
      </c>
      <c r="C820" s="72">
        <v>409</v>
      </c>
      <c r="D820" s="72">
        <v>385</v>
      </c>
      <c r="E820" s="84">
        <v>35</v>
      </c>
      <c r="I820" s="3"/>
      <c r="P820" s="4"/>
      <c r="Q820" s="4"/>
      <c r="R820" s="4"/>
      <c r="S820" s="4"/>
    </row>
    <row r="821" spans="1:19" ht="12.75">
      <c r="A821" s="20" t="s">
        <v>877</v>
      </c>
      <c r="B821" s="72">
        <v>127</v>
      </c>
      <c r="C821" s="72">
        <v>127</v>
      </c>
      <c r="D821" s="72">
        <v>113</v>
      </c>
      <c r="E821" s="84">
        <v>16</v>
      </c>
      <c r="I821" s="3"/>
      <c r="P821" s="4"/>
      <c r="Q821" s="4"/>
      <c r="R821" s="4"/>
      <c r="S821" s="4"/>
    </row>
    <row r="822" spans="1:19" ht="12.75">
      <c r="A822" s="20" t="s">
        <v>878</v>
      </c>
      <c r="B822" s="72">
        <v>106</v>
      </c>
      <c r="C822" s="72">
        <v>111</v>
      </c>
      <c r="D822" s="72">
        <v>108</v>
      </c>
      <c r="E822" s="84">
        <v>10</v>
      </c>
      <c r="I822" s="3"/>
      <c r="P822" s="4"/>
      <c r="Q822" s="4"/>
      <c r="R822" s="4"/>
      <c r="S822" s="4"/>
    </row>
    <row r="823" spans="1:19" ht="12.75">
      <c r="A823" s="20" t="s">
        <v>879</v>
      </c>
      <c r="B823" s="72">
        <v>123</v>
      </c>
      <c r="C823" s="72">
        <v>121</v>
      </c>
      <c r="D823" s="72">
        <v>124</v>
      </c>
      <c r="E823" s="84">
        <v>0</v>
      </c>
      <c r="I823" s="3"/>
      <c r="P823" s="4"/>
      <c r="Q823" s="4"/>
      <c r="R823" s="4"/>
      <c r="S823" s="4"/>
    </row>
    <row r="824" spans="1:19" ht="12.75">
      <c r="A824" s="19" t="s">
        <v>880</v>
      </c>
      <c r="B824" s="72">
        <v>255</v>
      </c>
      <c r="C824" s="72">
        <v>260</v>
      </c>
      <c r="D824" s="72">
        <v>254</v>
      </c>
      <c r="E824" s="84">
        <v>5</v>
      </c>
      <c r="I824" s="3"/>
      <c r="P824" s="4"/>
      <c r="Q824" s="4"/>
      <c r="R824" s="4"/>
      <c r="S824" s="4"/>
    </row>
    <row r="825" spans="1:19" ht="12.75">
      <c r="A825" s="19" t="s">
        <v>881</v>
      </c>
      <c r="B825" s="72">
        <v>453</v>
      </c>
      <c r="C825" s="72">
        <v>460</v>
      </c>
      <c r="D825" s="72">
        <v>453</v>
      </c>
      <c r="E825" s="84">
        <v>8</v>
      </c>
      <c r="I825" s="3"/>
      <c r="P825" s="4"/>
      <c r="Q825" s="4"/>
      <c r="R825" s="4"/>
      <c r="S825" s="4"/>
    </row>
    <row r="826" spans="1:19" ht="12.75">
      <c r="A826" s="19" t="s">
        <v>882</v>
      </c>
      <c r="B826" s="72">
        <v>353</v>
      </c>
      <c r="C826" s="72">
        <v>367</v>
      </c>
      <c r="D826" s="72">
        <v>360</v>
      </c>
      <c r="E826" s="84">
        <v>6</v>
      </c>
      <c r="I826" s="3"/>
      <c r="P826" s="4"/>
      <c r="Q826" s="4"/>
      <c r="R826" s="4"/>
      <c r="S826" s="4"/>
    </row>
    <row r="827" spans="1:19" ht="12.75">
      <c r="A827" s="37" t="s">
        <v>883</v>
      </c>
      <c r="B827" s="72">
        <v>324</v>
      </c>
      <c r="C827" s="72">
        <v>323</v>
      </c>
      <c r="D827" s="72">
        <v>322</v>
      </c>
      <c r="E827" s="84">
        <v>4</v>
      </c>
      <c r="I827" s="3"/>
      <c r="P827" s="4"/>
      <c r="Q827" s="4"/>
      <c r="R827" s="4"/>
      <c r="S827" s="4"/>
    </row>
    <row r="828" spans="1:19" ht="12.75">
      <c r="A828" s="37" t="s">
        <v>884</v>
      </c>
      <c r="B828" s="72">
        <v>449</v>
      </c>
      <c r="C828" s="72">
        <v>449</v>
      </c>
      <c r="D828" s="72">
        <v>452</v>
      </c>
      <c r="E828" s="84">
        <v>10</v>
      </c>
      <c r="I828" s="3"/>
      <c r="P828" s="4"/>
      <c r="Q828" s="4"/>
      <c r="R828" s="4"/>
      <c r="S828" s="4"/>
    </row>
    <row r="829" spans="1:19" ht="12.75">
      <c r="A829" s="37" t="s">
        <v>885</v>
      </c>
      <c r="B829" s="72">
        <v>336</v>
      </c>
      <c r="C829" s="72">
        <v>329</v>
      </c>
      <c r="D829" s="72">
        <v>343</v>
      </c>
      <c r="E829" s="84">
        <v>4</v>
      </c>
      <c r="I829" s="3"/>
      <c r="P829" s="4"/>
      <c r="Q829" s="4"/>
      <c r="R829" s="4"/>
      <c r="S829" s="4"/>
    </row>
    <row r="830" spans="1:19" ht="12.75">
      <c r="A830" s="37" t="s">
        <v>886</v>
      </c>
      <c r="B830" s="72">
        <v>374</v>
      </c>
      <c r="C830" s="72">
        <v>377</v>
      </c>
      <c r="D830" s="72">
        <v>377</v>
      </c>
      <c r="E830" s="84">
        <v>2</v>
      </c>
      <c r="I830" s="3"/>
      <c r="P830" s="4"/>
      <c r="Q830" s="4"/>
      <c r="R830" s="4"/>
      <c r="S830" s="4"/>
    </row>
    <row r="831" spans="1:19" ht="12.75">
      <c r="A831" s="37" t="s">
        <v>887</v>
      </c>
      <c r="B831" s="72">
        <v>664</v>
      </c>
      <c r="C831" s="72">
        <v>683</v>
      </c>
      <c r="D831" s="72">
        <v>676</v>
      </c>
      <c r="E831" s="84">
        <v>9</v>
      </c>
      <c r="I831" s="3"/>
      <c r="P831" s="4"/>
      <c r="Q831" s="4"/>
      <c r="R831" s="4"/>
      <c r="S831" s="4"/>
    </row>
    <row r="832" spans="1:19" ht="12.75">
      <c r="A832" s="37" t="s">
        <v>888</v>
      </c>
      <c r="B832" s="72">
        <v>469</v>
      </c>
      <c r="C832" s="72">
        <v>472</v>
      </c>
      <c r="D832" s="72">
        <v>464</v>
      </c>
      <c r="E832" s="84">
        <v>6</v>
      </c>
      <c r="I832" s="3"/>
      <c r="P832" s="4"/>
      <c r="Q832" s="4"/>
      <c r="R832" s="4"/>
      <c r="S832" s="4"/>
    </row>
    <row r="833" spans="1:19" ht="12.75">
      <c r="A833" s="37" t="s">
        <v>889</v>
      </c>
      <c r="B833" s="72">
        <v>52</v>
      </c>
      <c r="C833" s="72">
        <v>52</v>
      </c>
      <c r="D833" s="72">
        <v>53</v>
      </c>
      <c r="E833" s="84">
        <v>0</v>
      </c>
      <c r="I833" s="3"/>
      <c r="P833" s="4"/>
      <c r="Q833" s="4"/>
      <c r="R833" s="4"/>
      <c r="S833" s="4"/>
    </row>
    <row r="834" spans="1:19" ht="12.75">
      <c r="A834" s="37" t="s">
        <v>890</v>
      </c>
      <c r="B834" s="85">
        <v>48</v>
      </c>
      <c r="C834" s="85">
        <v>52</v>
      </c>
      <c r="D834" s="85">
        <v>47</v>
      </c>
      <c r="E834" s="86">
        <v>4</v>
      </c>
      <c r="I834" s="3"/>
      <c r="P834" s="4"/>
      <c r="Q834" s="4"/>
      <c r="R834" s="4"/>
      <c r="S834" s="4"/>
    </row>
    <row r="835" spans="1:19" ht="12.75">
      <c r="A835" s="37" t="s">
        <v>5</v>
      </c>
      <c r="B835" s="49">
        <v>1170</v>
      </c>
      <c r="C835" s="49">
        <v>1175</v>
      </c>
      <c r="D835" s="49">
        <v>1184</v>
      </c>
      <c r="E835" s="59">
        <v>21</v>
      </c>
      <c r="I835" s="3"/>
      <c r="P835" s="4"/>
      <c r="Q835" s="4"/>
      <c r="R835" s="4"/>
      <c r="S835" s="4"/>
    </row>
    <row r="836" spans="1:15" s="16" customFormat="1" ht="12.75">
      <c r="A836" s="9" t="s">
        <v>1</v>
      </c>
      <c r="B836" s="11">
        <f>SUM(B818:B835)</f>
        <v>5758</v>
      </c>
      <c r="C836" s="11">
        <f>SUM(C818:C835)</f>
        <v>5823</v>
      </c>
      <c r="D836" s="11">
        <f>SUM(D818:D835)</f>
        <v>5773</v>
      </c>
      <c r="E836" s="11">
        <f>SUM(E818:E835)</f>
        <v>143</v>
      </c>
      <c r="F836" s="11"/>
      <c r="G836" s="11"/>
      <c r="H836" s="5"/>
      <c r="I836" s="9"/>
      <c r="J836" s="9"/>
      <c r="K836" s="9"/>
      <c r="L836" s="9"/>
      <c r="M836" s="9"/>
      <c r="N836" s="9"/>
      <c r="O836" s="9"/>
    </row>
    <row r="837" spans="1:19" ht="7.5" customHeight="1">
      <c r="A837" s="9"/>
      <c r="B837" s="10"/>
      <c r="C837" s="10"/>
      <c r="D837" s="10"/>
      <c r="E837" s="10"/>
      <c r="F837" s="10"/>
      <c r="G837" s="10"/>
      <c r="I837" s="3"/>
      <c r="P837" s="4"/>
      <c r="Q837" s="4"/>
      <c r="R837" s="4"/>
      <c r="S837" s="4"/>
    </row>
    <row r="838" spans="1:19" ht="12.75">
      <c r="A838" s="1" t="s">
        <v>693</v>
      </c>
      <c r="B838" s="26" t="s">
        <v>112</v>
      </c>
      <c r="C838" s="35" t="s">
        <v>113</v>
      </c>
      <c r="D838" s="199" t="s">
        <v>115</v>
      </c>
      <c r="E838" s="200"/>
      <c r="F838" s="87"/>
      <c r="G838" s="20"/>
      <c r="I838" s="3"/>
      <c r="P838" s="4"/>
      <c r="Q838" s="4"/>
      <c r="R838" s="4"/>
      <c r="S838" s="4"/>
    </row>
    <row r="839" spans="1:19" ht="12.75">
      <c r="A839" s="5"/>
      <c r="B839" s="2" t="s">
        <v>259</v>
      </c>
      <c r="C839" s="2" t="s">
        <v>872</v>
      </c>
      <c r="D839" s="2" t="s">
        <v>870</v>
      </c>
      <c r="E839" s="2" t="s">
        <v>1053</v>
      </c>
      <c r="I839" s="3"/>
      <c r="P839" s="4"/>
      <c r="Q839" s="4"/>
      <c r="R839" s="4"/>
      <c r="S839" s="4"/>
    </row>
    <row r="840" spans="1:19" ht="12.75">
      <c r="A840" s="14"/>
      <c r="B840" s="2" t="s">
        <v>260</v>
      </c>
      <c r="C840" s="2" t="s">
        <v>873</v>
      </c>
      <c r="D840" s="2" t="s">
        <v>871</v>
      </c>
      <c r="E840" s="2" t="s">
        <v>1054</v>
      </c>
      <c r="I840" s="3"/>
      <c r="P840" s="4"/>
      <c r="Q840" s="4"/>
      <c r="R840" s="4"/>
      <c r="S840" s="4"/>
    </row>
    <row r="841" spans="2:19" ht="7.5" customHeight="1">
      <c r="B841" s="5"/>
      <c r="C841" s="5"/>
      <c r="D841" s="5"/>
      <c r="E841" s="5"/>
      <c r="I841" s="3"/>
      <c r="P841" s="4"/>
      <c r="Q841" s="4"/>
      <c r="R841" s="4"/>
      <c r="S841" s="4"/>
    </row>
    <row r="842" spans="1:19" ht="13.5" thickBot="1">
      <c r="A842" s="7" t="s">
        <v>40</v>
      </c>
      <c r="I842" s="3"/>
      <c r="P842" s="4"/>
      <c r="Q842" s="4"/>
      <c r="R842" s="4"/>
      <c r="S842" s="4"/>
    </row>
    <row r="843" spans="1:19" ht="12.75">
      <c r="A843" s="37" t="s">
        <v>891</v>
      </c>
      <c r="B843" s="60">
        <v>390</v>
      </c>
      <c r="C843" s="64">
        <v>385</v>
      </c>
      <c r="D843" s="43">
        <v>385</v>
      </c>
      <c r="E843" s="71">
        <v>10</v>
      </c>
      <c r="I843" s="3"/>
      <c r="P843" s="4"/>
      <c r="Q843" s="4"/>
      <c r="R843" s="4"/>
      <c r="S843" s="4"/>
    </row>
    <row r="844" spans="1:19" ht="12.75">
      <c r="A844" s="37" t="s">
        <v>892</v>
      </c>
      <c r="B844" s="61">
        <v>535</v>
      </c>
      <c r="C844" s="65">
        <v>528</v>
      </c>
      <c r="D844" s="72">
        <v>523</v>
      </c>
      <c r="E844" s="73">
        <v>17</v>
      </c>
      <c r="I844" s="3"/>
      <c r="P844" s="4"/>
      <c r="Q844" s="4"/>
      <c r="R844" s="4"/>
      <c r="S844" s="4"/>
    </row>
    <row r="845" spans="1:19" ht="12.75">
      <c r="A845" s="37" t="s">
        <v>893</v>
      </c>
      <c r="B845" s="61">
        <v>372</v>
      </c>
      <c r="C845" s="65">
        <v>373</v>
      </c>
      <c r="D845" s="72">
        <v>362</v>
      </c>
      <c r="E845" s="73">
        <v>5</v>
      </c>
      <c r="I845" s="3"/>
      <c r="P845" s="4"/>
      <c r="Q845" s="4"/>
      <c r="R845" s="4"/>
      <c r="S845" s="4"/>
    </row>
    <row r="846" spans="1:19" ht="12.75">
      <c r="A846" s="37" t="s">
        <v>894</v>
      </c>
      <c r="B846" s="61">
        <v>367</v>
      </c>
      <c r="C846" s="65">
        <v>371</v>
      </c>
      <c r="D846" s="72">
        <v>366</v>
      </c>
      <c r="E846" s="73">
        <v>3</v>
      </c>
      <c r="I846" s="3"/>
      <c r="P846" s="4"/>
      <c r="Q846" s="4"/>
      <c r="R846" s="4"/>
      <c r="S846" s="4"/>
    </row>
    <row r="847" spans="1:19" ht="12.75">
      <c r="A847" s="37" t="s">
        <v>895</v>
      </c>
      <c r="B847" s="61">
        <v>56</v>
      </c>
      <c r="C847" s="65">
        <v>59</v>
      </c>
      <c r="D847" s="72">
        <v>59</v>
      </c>
      <c r="E847" s="73">
        <v>0</v>
      </c>
      <c r="I847" s="3"/>
      <c r="P847" s="4"/>
      <c r="Q847" s="4"/>
      <c r="R847" s="4"/>
      <c r="S847" s="4"/>
    </row>
    <row r="848" spans="1:19" ht="12.75">
      <c r="A848" s="37" t="s">
        <v>896</v>
      </c>
      <c r="B848" s="61">
        <v>260</v>
      </c>
      <c r="C848" s="65">
        <v>262</v>
      </c>
      <c r="D848" s="72">
        <v>260</v>
      </c>
      <c r="E848" s="73">
        <v>8</v>
      </c>
      <c r="I848" s="3"/>
      <c r="P848" s="4"/>
      <c r="Q848" s="4"/>
      <c r="R848" s="4"/>
      <c r="S848" s="4"/>
    </row>
    <row r="849" spans="1:19" ht="12.75">
      <c r="A849" s="37" t="s">
        <v>897</v>
      </c>
      <c r="B849" s="61">
        <v>142</v>
      </c>
      <c r="C849" s="65">
        <v>138</v>
      </c>
      <c r="D849" s="72">
        <v>141</v>
      </c>
      <c r="E849" s="73">
        <v>1</v>
      </c>
      <c r="I849" s="3"/>
      <c r="P849" s="4"/>
      <c r="Q849" s="4"/>
      <c r="R849" s="4"/>
      <c r="S849" s="4"/>
    </row>
    <row r="850" spans="1:19" ht="12.75">
      <c r="A850" s="37" t="s">
        <v>898</v>
      </c>
      <c r="B850" s="61">
        <v>80</v>
      </c>
      <c r="C850" s="65">
        <v>80</v>
      </c>
      <c r="D850" s="72">
        <v>77</v>
      </c>
      <c r="E850" s="73">
        <v>2</v>
      </c>
      <c r="I850" s="3"/>
      <c r="P850" s="4"/>
      <c r="Q850" s="4"/>
      <c r="R850" s="4"/>
      <c r="S850" s="4"/>
    </row>
    <row r="851" spans="1:19" ht="12.75">
      <c r="A851" s="37" t="s">
        <v>899</v>
      </c>
      <c r="B851" s="61">
        <v>237</v>
      </c>
      <c r="C851" s="65">
        <v>241</v>
      </c>
      <c r="D851" s="72">
        <v>227</v>
      </c>
      <c r="E851" s="73">
        <v>9</v>
      </c>
      <c r="I851" s="3"/>
      <c r="P851" s="4"/>
      <c r="Q851" s="4"/>
      <c r="R851" s="4"/>
      <c r="S851" s="4"/>
    </row>
    <row r="852" spans="1:19" ht="12.75">
      <c r="A852" s="37" t="s">
        <v>900</v>
      </c>
      <c r="B852" s="61">
        <v>184</v>
      </c>
      <c r="C852" s="65">
        <v>182</v>
      </c>
      <c r="D852" s="72">
        <v>189</v>
      </c>
      <c r="E852" s="73">
        <v>2</v>
      </c>
      <c r="I852" s="3"/>
      <c r="P852" s="4"/>
      <c r="Q852" s="4"/>
      <c r="R852" s="4"/>
      <c r="S852" s="4"/>
    </row>
    <row r="853" spans="1:19" ht="12.75">
      <c r="A853" s="37" t="s">
        <v>901</v>
      </c>
      <c r="B853" s="61">
        <v>20</v>
      </c>
      <c r="C853" s="65">
        <v>20</v>
      </c>
      <c r="D853" s="72">
        <v>20</v>
      </c>
      <c r="E853" s="73">
        <v>0</v>
      </c>
      <c r="I853" s="3"/>
      <c r="P853" s="4"/>
      <c r="Q853" s="4"/>
      <c r="R853" s="4"/>
      <c r="S853" s="4"/>
    </row>
    <row r="854" spans="1:19" ht="12.75">
      <c r="A854" s="37" t="s">
        <v>902</v>
      </c>
      <c r="B854" s="67">
        <v>14</v>
      </c>
      <c r="C854" s="68">
        <v>16</v>
      </c>
      <c r="D854" s="45">
        <v>17</v>
      </c>
      <c r="E854" s="76">
        <v>0</v>
      </c>
      <c r="I854" s="3"/>
      <c r="P854" s="4"/>
      <c r="Q854" s="4"/>
      <c r="R854" s="4"/>
      <c r="S854" s="4"/>
    </row>
    <row r="855" spans="1:19" ht="12.75">
      <c r="A855" s="37" t="s">
        <v>5</v>
      </c>
      <c r="B855" s="69">
        <v>332</v>
      </c>
      <c r="C855" s="70">
        <v>324</v>
      </c>
      <c r="D855" s="49">
        <v>321</v>
      </c>
      <c r="E855" s="77">
        <v>4</v>
      </c>
      <c r="I855" s="3"/>
      <c r="P855" s="4"/>
      <c r="Q855" s="4"/>
      <c r="R855" s="4"/>
      <c r="S855" s="4"/>
    </row>
    <row r="856" spans="1:15" s="16" customFormat="1" ht="12.75">
      <c r="A856" s="1" t="s">
        <v>1</v>
      </c>
      <c r="B856" s="11">
        <f>SUM(B843:B855)</f>
        <v>2989</v>
      </c>
      <c r="C856" s="11">
        <f>SUM(C843:C855)</f>
        <v>2979</v>
      </c>
      <c r="D856" s="11">
        <f>SUM(D843:D855)</f>
        <v>2947</v>
      </c>
      <c r="E856" s="11">
        <f>SUM(E843:E855)</f>
        <v>61</v>
      </c>
      <c r="F856" s="11"/>
      <c r="G856" s="11"/>
      <c r="H856" s="5"/>
      <c r="I856" s="9"/>
      <c r="J856" s="9"/>
      <c r="K856" s="9"/>
      <c r="L856" s="9"/>
      <c r="M856" s="9"/>
      <c r="N856" s="9"/>
      <c r="O856" s="9"/>
    </row>
    <row r="857" spans="2:19" ht="6" customHeight="1">
      <c r="B857" s="5"/>
      <c r="C857" s="5"/>
      <c r="D857" s="5"/>
      <c r="E857" s="5"/>
      <c r="I857" s="3"/>
      <c r="P857" s="4"/>
      <c r="Q857" s="4"/>
      <c r="R857" s="4"/>
      <c r="S857" s="4"/>
    </row>
    <row r="858" spans="1:19" ht="12.75">
      <c r="A858" s="1" t="s">
        <v>693</v>
      </c>
      <c r="B858" s="199"/>
      <c r="C858" s="200"/>
      <c r="D858" s="199"/>
      <c r="E858" s="200"/>
      <c r="F858" s="87"/>
      <c r="G858" s="20"/>
      <c r="I858" s="3"/>
      <c r="P858" s="4"/>
      <c r="Q858" s="4"/>
      <c r="R858" s="4"/>
      <c r="S858" s="4"/>
    </row>
    <row r="859" spans="1:19" ht="12.75">
      <c r="A859" s="5"/>
      <c r="B859" s="26" t="s">
        <v>112</v>
      </c>
      <c r="C859" s="35" t="s">
        <v>113</v>
      </c>
      <c r="D859" s="199" t="s">
        <v>115</v>
      </c>
      <c r="E859" s="200"/>
      <c r="I859" s="3"/>
      <c r="P859" s="4"/>
      <c r="Q859" s="4"/>
      <c r="R859" s="4"/>
      <c r="S859" s="4"/>
    </row>
    <row r="860" spans="1:19" ht="12.75">
      <c r="A860" s="14"/>
      <c r="B860" s="2" t="s">
        <v>259</v>
      </c>
      <c r="C860" s="2" t="s">
        <v>872</v>
      </c>
      <c r="D860" s="2" t="s">
        <v>870</v>
      </c>
      <c r="E860" s="2" t="s">
        <v>1053</v>
      </c>
      <c r="I860" s="3"/>
      <c r="P860" s="4"/>
      <c r="Q860" s="4"/>
      <c r="R860" s="4"/>
      <c r="S860" s="4"/>
    </row>
    <row r="861" spans="1:19" ht="13.5" thickBot="1">
      <c r="A861" s="12" t="s">
        <v>131</v>
      </c>
      <c r="B861" s="2" t="s">
        <v>260</v>
      </c>
      <c r="C861" s="2" t="s">
        <v>873</v>
      </c>
      <c r="D861" s="2" t="s">
        <v>871</v>
      </c>
      <c r="E861" s="2" t="s">
        <v>1054</v>
      </c>
      <c r="I861" s="3"/>
      <c r="P861" s="4"/>
      <c r="Q861" s="4"/>
      <c r="R861" s="4"/>
      <c r="S861" s="4"/>
    </row>
    <row r="862" spans="1:19" ht="12.75">
      <c r="A862" s="21" t="s">
        <v>164</v>
      </c>
      <c r="B862" s="131">
        <v>365</v>
      </c>
      <c r="C862" s="133">
        <v>356</v>
      </c>
      <c r="D862" s="155">
        <v>357</v>
      </c>
      <c r="E862" s="134">
        <v>4</v>
      </c>
      <c r="I862" s="3"/>
      <c r="P862" s="4"/>
      <c r="Q862" s="4"/>
      <c r="R862" s="4"/>
      <c r="S862" s="4"/>
    </row>
    <row r="863" spans="1:19" ht="12.75">
      <c r="A863" s="21" t="s">
        <v>165</v>
      </c>
      <c r="B863" s="124">
        <v>438</v>
      </c>
      <c r="C863" s="125">
        <v>437</v>
      </c>
      <c r="D863" s="156">
        <v>431</v>
      </c>
      <c r="E863" s="126">
        <v>9</v>
      </c>
      <c r="I863" s="3"/>
      <c r="P863" s="4"/>
      <c r="Q863" s="4"/>
      <c r="R863" s="4"/>
      <c r="S863" s="4"/>
    </row>
    <row r="864" spans="1:19" ht="12.75">
      <c r="A864" s="21" t="s">
        <v>168</v>
      </c>
      <c r="B864" s="124">
        <v>267</v>
      </c>
      <c r="C864" s="125">
        <v>265</v>
      </c>
      <c r="D864" s="156">
        <v>272</v>
      </c>
      <c r="E864" s="126">
        <v>0</v>
      </c>
      <c r="I864" s="3"/>
      <c r="P864" s="4"/>
      <c r="Q864" s="4"/>
      <c r="R864" s="4"/>
      <c r="S864" s="4"/>
    </row>
    <row r="865" spans="1:19" ht="12.75">
      <c r="A865" s="21" t="s">
        <v>169</v>
      </c>
      <c r="B865" s="124">
        <v>230</v>
      </c>
      <c r="C865" s="125">
        <v>224</v>
      </c>
      <c r="D865" s="156">
        <v>221</v>
      </c>
      <c r="E865" s="126">
        <v>1</v>
      </c>
      <c r="I865" s="3"/>
      <c r="P865" s="4"/>
      <c r="Q865" s="4"/>
      <c r="R865" s="4"/>
      <c r="S865" s="4"/>
    </row>
    <row r="866" spans="1:19" ht="12.75">
      <c r="A866" s="21" t="s">
        <v>174</v>
      </c>
      <c r="B866" s="157">
        <v>155</v>
      </c>
      <c r="C866" s="158">
        <v>151</v>
      </c>
      <c r="D866" s="159">
        <v>153</v>
      </c>
      <c r="E866" s="160">
        <v>0</v>
      </c>
      <c r="I866" s="3"/>
      <c r="P866" s="4"/>
      <c r="Q866" s="4"/>
      <c r="R866" s="4"/>
      <c r="S866" s="4"/>
    </row>
    <row r="867" spans="1:9" ht="12.75">
      <c r="A867" s="21" t="s">
        <v>1074</v>
      </c>
      <c r="B867" s="127">
        <v>290</v>
      </c>
      <c r="C867" s="128">
        <v>285</v>
      </c>
      <c r="D867" s="161">
        <v>287</v>
      </c>
      <c r="E867" s="129">
        <v>2</v>
      </c>
      <c r="I867" s="3"/>
    </row>
    <row r="868" spans="1:19" s="16" customFormat="1" ht="12.75">
      <c r="A868" s="1" t="s">
        <v>1</v>
      </c>
      <c r="B868" s="11">
        <f>SUM(B862:B867)</f>
        <v>1745</v>
      </c>
      <c r="C868" s="11">
        <f>SUM(C862:C867)</f>
        <v>1718</v>
      </c>
      <c r="D868" s="11">
        <f>SUM(D862:D867)</f>
        <v>1721</v>
      </c>
      <c r="E868" s="11">
        <f>SUM(E862:E867)</f>
        <v>16</v>
      </c>
      <c r="F868" s="11"/>
      <c r="G868" s="11"/>
      <c r="H868" s="5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9:21" ht="12.75">
      <c r="I869" s="3"/>
      <c r="T869" s="3"/>
      <c r="U869" s="3"/>
    </row>
    <row r="870" spans="1:20" ht="12.75">
      <c r="A870" s="9" t="s">
        <v>49</v>
      </c>
      <c r="B870" s="11">
        <f>B856+B868+B836</f>
        <v>10492</v>
      </c>
      <c r="C870" s="11">
        <f>C856+C868+C836</f>
        <v>10520</v>
      </c>
      <c r="D870" s="11">
        <f>D856+D868+D836</f>
        <v>10441</v>
      </c>
      <c r="E870" s="11">
        <f>E856+E868+E836</f>
        <v>220</v>
      </c>
      <c r="F870" s="11"/>
      <c r="G870" s="11"/>
      <c r="I870" s="3"/>
      <c r="T870" s="3"/>
    </row>
    <row r="871" spans="1:10" s="6" customFormat="1" ht="6.75" customHeight="1">
      <c r="A871" s="3"/>
      <c r="B871" s="2"/>
      <c r="C871" s="2"/>
      <c r="D871" s="2"/>
      <c r="E871" s="2"/>
      <c r="F871" s="2"/>
      <c r="G871" s="2"/>
      <c r="H871" s="2"/>
      <c r="I871" s="2"/>
      <c r="J871" s="3"/>
    </row>
    <row r="872" spans="1:20" ht="12.75">
      <c r="A872" s="1" t="s">
        <v>694</v>
      </c>
      <c r="B872" s="199" t="s">
        <v>112</v>
      </c>
      <c r="C872" s="200"/>
      <c r="D872" s="199" t="s">
        <v>113</v>
      </c>
      <c r="E872" s="201"/>
      <c r="F872" s="201" t="s">
        <v>115</v>
      </c>
      <c r="G872" s="200"/>
      <c r="T872" s="3"/>
    </row>
    <row r="873" spans="1:20" ht="12.75">
      <c r="A873" s="5"/>
      <c r="B873" s="2" t="s">
        <v>352</v>
      </c>
      <c r="C873" s="2" t="s">
        <v>1070</v>
      </c>
      <c r="D873" s="2" t="s">
        <v>635</v>
      </c>
      <c r="E873" s="2" t="s">
        <v>905</v>
      </c>
      <c r="F873" s="2" t="s">
        <v>903</v>
      </c>
      <c r="G873" s="2" t="s">
        <v>1072</v>
      </c>
      <c r="T873" s="3"/>
    </row>
    <row r="874" spans="1:20" ht="12.75">
      <c r="A874" s="5"/>
      <c r="B874" s="2" t="s">
        <v>353</v>
      </c>
      <c r="C874" s="2" t="s">
        <v>1071</v>
      </c>
      <c r="D874" s="2" t="s">
        <v>636</v>
      </c>
      <c r="E874" s="2" t="s">
        <v>351</v>
      </c>
      <c r="F874" s="2" t="s">
        <v>904</v>
      </c>
      <c r="G874" s="2" t="s">
        <v>1073</v>
      </c>
      <c r="J874" s="6"/>
      <c r="T874" s="3"/>
    </row>
    <row r="875" spans="1:20" ht="13.5" thickBot="1">
      <c r="A875" s="12" t="s">
        <v>131</v>
      </c>
      <c r="T875" s="3"/>
    </row>
    <row r="876" spans="1:20" ht="12.75">
      <c r="A876" s="21" t="s">
        <v>175</v>
      </c>
      <c r="B876" s="119">
        <v>274</v>
      </c>
      <c r="C876" s="120">
        <v>2</v>
      </c>
      <c r="D876" s="130">
        <v>278</v>
      </c>
      <c r="E876" s="119">
        <v>177</v>
      </c>
      <c r="F876" s="147">
        <v>190</v>
      </c>
      <c r="G876" s="120">
        <v>30</v>
      </c>
      <c r="T876" s="3"/>
    </row>
    <row r="877" spans="1:20" ht="12.75">
      <c r="A877" s="21" t="s">
        <v>176</v>
      </c>
      <c r="B877" s="74">
        <v>275</v>
      </c>
      <c r="C877" s="75">
        <v>4</v>
      </c>
      <c r="D877" s="62">
        <v>282</v>
      </c>
      <c r="E877" s="122">
        <v>193</v>
      </c>
      <c r="F877" s="135">
        <v>167</v>
      </c>
      <c r="G877" s="123">
        <v>30</v>
      </c>
      <c r="T877" s="3"/>
    </row>
    <row r="878" spans="1:20" ht="12.75">
      <c r="A878" s="21" t="s">
        <v>177</v>
      </c>
      <c r="B878" s="74">
        <v>340</v>
      </c>
      <c r="C878" s="75">
        <v>0</v>
      </c>
      <c r="D878" s="62">
        <v>347</v>
      </c>
      <c r="E878" s="122">
        <v>198</v>
      </c>
      <c r="F878" s="135">
        <v>203</v>
      </c>
      <c r="G878" s="123">
        <v>26</v>
      </c>
      <c r="T878" s="3"/>
    </row>
    <row r="879" spans="1:20" ht="12.75">
      <c r="A879" s="21" t="s">
        <v>178</v>
      </c>
      <c r="B879" s="74">
        <v>272</v>
      </c>
      <c r="C879" s="75">
        <v>0</v>
      </c>
      <c r="D879" s="62">
        <v>283</v>
      </c>
      <c r="E879" s="122">
        <v>203</v>
      </c>
      <c r="F879" s="135">
        <v>155</v>
      </c>
      <c r="G879" s="123">
        <v>27</v>
      </c>
      <c r="T879" s="3"/>
    </row>
    <row r="880" spans="1:20" ht="12.75">
      <c r="A880" s="21" t="s">
        <v>161</v>
      </c>
      <c r="B880" s="74">
        <v>347</v>
      </c>
      <c r="C880" s="75">
        <v>1</v>
      </c>
      <c r="D880" s="62">
        <v>368</v>
      </c>
      <c r="E880" s="122">
        <v>260</v>
      </c>
      <c r="F880" s="135">
        <v>140</v>
      </c>
      <c r="G880" s="123">
        <v>30</v>
      </c>
      <c r="T880" s="3"/>
    </row>
    <row r="881" spans="1:20" s="6" customFormat="1" ht="12.75">
      <c r="A881" s="21" t="s">
        <v>179</v>
      </c>
      <c r="B881" s="74">
        <v>383</v>
      </c>
      <c r="C881" s="75">
        <v>1</v>
      </c>
      <c r="D881" s="62">
        <v>390</v>
      </c>
      <c r="E881" s="122">
        <v>305</v>
      </c>
      <c r="F881" s="135">
        <v>132</v>
      </c>
      <c r="G881" s="123">
        <v>12</v>
      </c>
      <c r="H881" s="2"/>
      <c r="I881" s="2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2.75">
      <c r="A882" s="21" t="s">
        <v>180</v>
      </c>
      <c r="B882" s="74">
        <v>324</v>
      </c>
      <c r="C882" s="75">
        <v>2</v>
      </c>
      <c r="D882" s="62">
        <v>337</v>
      </c>
      <c r="E882" s="122">
        <v>216</v>
      </c>
      <c r="F882" s="135">
        <v>156</v>
      </c>
      <c r="G882" s="123">
        <v>20</v>
      </c>
      <c r="T882" s="3"/>
    </row>
    <row r="883" spans="1:20" ht="12.75">
      <c r="A883" s="21" t="s">
        <v>181</v>
      </c>
      <c r="B883" s="74">
        <v>315</v>
      </c>
      <c r="C883" s="75">
        <v>3</v>
      </c>
      <c r="D883" s="62">
        <v>323</v>
      </c>
      <c r="E883" s="122">
        <v>246</v>
      </c>
      <c r="F883" s="135">
        <v>138</v>
      </c>
      <c r="G883" s="123">
        <v>13</v>
      </c>
      <c r="T883" s="3"/>
    </row>
    <row r="884" spans="1:20" ht="12.75">
      <c r="A884" s="21" t="s">
        <v>182</v>
      </c>
      <c r="B884" s="74">
        <v>425</v>
      </c>
      <c r="C884" s="75">
        <v>2</v>
      </c>
      <c r="D884" s="62">
        <v>435</v>
      </c>
      <c r="E884" s="122">
        <v>298</v>
      </c>
      <c r="F884" s="135">
        <v>206</v>
      </c>
      <c r="G884" s="123">
        <v>35</v>
      </c>
      <c r="T884" s="3"/>
    </row>
    <row r="885" spans="1:20" ht="12.75">
      <c r="A885" s="21" t="s">
        <v>183</v>
      </c>
      <c r="B885" s="74">
        <v>281</v>
      </c>
      <c r="C885" s="75">
        <v>1</v>
      </c>
      <c r="D885" s="62">
        <v>283</v>
      </c>
      <c r="E885" s="122">
        <v>215</v>
      </c>
      <c r="F885" s="135">
        <v>121</v>
      </c>
      <c r="G885" s="123">
        <v>19</v>
      </c>
      <c r="T885" s="3"/>
    </row>
    <row r="886" spans="1:20" ht="12.75">
      <c r="A886" s="21" t="s">
        <v>184</v>
      </c>
      <c r="B886" s="74">
        <v>359</v>
      </c>
      <c r="C886" s="75">
        <v>0</v>
      </c>
      <c r="D886" s="62">
        <v>358</v>
      </c>
      <c r="E886" s="122">
        <v>247</v>
      </c>
      <c r="F886" s="135">
        <v>149</v>
      </c>
      <c r="G886" s="123">
        <v>22</v>
      </c>
      <c r="T886" s="3"/>
    </row>
    <row r="887" spans="1:20" ht="12.75">
      <c r="A887" s="21" t="s">
        <v>185</v>
      </c>
      <c r="B887" s="74">
        <v>315</v>
      </c>
      <c r="C887" s="75">
        <v>3</v>
      </c>
      <c r="D887" s="62">
        <v>322</v>
      </c>
      <c r="E887" s="122">
        <v>262</v>
      </c>
      <c r="F887" s="135">
        <v>135</v>
      </c>
      <c r="G887" s="123">
        <v>26</v>
      </c>
      <c r="T887" s="3"/>
    </row>
    <row r="888" spans="1:20" ht="12.75">
      <c r="A888" s="21" t="s">
        <v>186</v>
      </c>
      <c r="B888" s="74">
        <v>389</v>
      </c>
      <c r="C888" s="75">
        <v>2</v>
      </c>
      <c r="D888" s="62">
        <v>397</v>
      </c>
      <c r="E888" s="122">
        <v>261</v>
      </c>
      <c r="F888" s="135">
        <v>167</v>
      </c>
      <c r="G888" s="123">
        <v>32</v>
      </c>
      <c r="T888" s="3"/>
    </row>
    <row r="889" spans="1:21" ht="12.75">
      <c r="A889" s="21" t="s">
        <v>187</v>
      </c>
      <c r="B889" s="74">
        <v>342</v>
      </c>
      <c r="C889" s="75">
        <v>2</v>
      </c>
      <c r="D889" s="62">
        <v>349</v>
      </c>
      <c r="E889" s="122">
        <v>239</v>
      </c>
      <c r="F889" s="135">
        <v>173</v>
      </c>
      <c r="G889" s="123">
        <v>38</v>
      </c>
      <c r="T889" s="3"/>
      <c r="U889" s="3"/>
    </row>
    <row r="890" spans="1:20" ht="12.75">
      <c r="A890" s="21" t="s">
        <v>188</v>
      </c>
      <c r="B890" s="74">
        <v>187</v>
      </c>
      <c r="C890" s="75">
        <v>1</v>
      </c>
      <c r="D890" s="62">
        <v>188</v>
      </c>
      <c r="E890" s="122">
        <v>150</v>
      </c>
      <c r="F890" s="135">
        <v>67</v>
      </c>
      <c r="G890" s="123">
        <v>24</v>
      </c>
      <c r="T890" s="3"/>
    </row>
    <row r="891" spans="1:10" s="6" customFormat="1" ht="12.75">
      <c r="A891" s="21" t="s">
        <v>189</v>
      </c>
      <c r="B891" s="74">
        <v>224</v>
      </c>
      <c r="C891" s="75">
        <v>2</v>
      </c>
      <c r="D891" s="62">
        <v>224</v>
      </c>
      <c r="E891" s="122">
        <v>144</v>
      </c>
      <c r="F891" s="135">
        <v>116</v>
      </c>
      <c r="G891" s="123">
        <v>16</v>
      </c>
      <c r="H891" s="2"/>
      <c r="I891" s="2"/>
      <c r="J891" s="3"/>
    </row>
    <row r="892" spans="1:20" ht="12.75">
      <c r="A892" s="21" t="s">
        <v>190</v>
      </c>
      <c r="B892" s="74">
        <v>264</v>
      </c>
      <c r="C892" s="75">
        <v>4</v>
      </c>
      <c r="D892" s="62">
        <v>270</v>
      </c>
      <c r="E892" s="122">
        <v>181</v>
      </c>
      <c r="F892" s="135">
        <v>108</v>
      </c>
      <c r="G892" s="123">
        <v>23</v>
      </c>
      <c r="T892" s="3"/>
    </row>
    <row r="893" spans="1:20" ht="12.75">
      <c r="A893" s="21" t="s">
        <v>162</v>
      </c>
      <c r="B893" s="74">
        <v>332</v>
      </c>
      <c r="C893" s="75">
        <v>2</v>
      </c>
      <c r="D893" s="62">
        <v>334</v>
      </c>
      <c r="E893" s="122">
        <v>257</v>
      </c>
      <c r="F893" s="135">
        <v>137</v>
      </c>
      <c r="G893" s="123">
        <v>21</v>
      </c>
      <c r="T893" s="3"/>
    </row>
    <row r="894" spans="1:20" ht="12.75">
      <c r="A894" s="21" t="s">
        <v>191</v>
      </c>
      <c r="B894" s="74">
        <v>327</v>
      </c>
      <c r="C894" s="75">
        <v>1</v>
      </c>
      <c r="D894" s="62">
        <v>324</v>
      </c>
      <c r="E894" s="122">
        <v>252</v>
      </c>
      <c r="F894" s="135">
        <v>143</v>
      </c>
      <c r="G894" s="123">
        <v>17</v>
      </c>
      <c r="T894" s="3"/>
    </row>
    <row r="895" spans="1:20" ht="12.75">
      <c r="A895" s="21" t="s">
        <v>163</v>
      </c>
      <c r="B895" s="74">
        <v>651</v>
      </c>
      <c r="C895" s="75">
        <v>2</v>
      </c>
      <c r="D895" s="62">
        <v>662</v>
      </c>
      <c r="E895" s="122">
        <v>468</v>
      </c>
      <c r="F895" s="135">
        <v>277</v>
      </c>
      <c r="G895" s="123">
        <v>26</v>
      </c>
      <c r="T895" s="3"/>
    </row>
    <row r="896" spans="1:7" ht="12.75">
      <c r="A896" s="21" t="s">
        <v>535</v>
      </c>
      <c r="B896" s="74">
        <v>260</v>
      </c>
      <c r="C896" s="75">
        <v>2</v>
      </c>
      <c r="D896" s="62">
        <v>263</v>
      </c>
      <c r="E896" s="122">
        <v>185</v>
      </c>
      <c r="F896" s="135">
        <v>106</v>
      </c>
      <c r="G896" s="123">
        <v>22</v>
      </c>
    </row>
    <row r="897" spans="1:7" ht="12.75">
      <c r="A897" s="21" t="s">
        <v>536</v>
      </c>
      <c r="B897" s="74">
        <v>270</v>
      </c>
      <c r="C897" s="75">
        <v>2</v>
      </c>
      <c r="D897" s="62">
        <v>272</v>
      </c>
      <c r="E897" s="122">
        <v>202</v>
      </c>
      <c r="F897" s="135">
        <v>87</v>
      </c>
      <c r="G897" s="123">
        <v>13</v>
      </c>
    </row>
    <row r="898" spans="1:7" ht="12.75">
      <c r="A898" s="21" t="s">
        <v>537</v>
      </c>
      <c r="B898" s="148">
        <v>340</v>
      </c>
      <c r="C898" s="149">
        <v>1</v>
      </c>
      <c r="D898" s="62">
        <v>348</v>
      </c>
      <c r="E898" s="150">
        <v>267</v>
      </c>
      <c r="F898" s="151">
        <v>113</v>
      </c>
      <c r="G898" s="152">
        <v>10</v>
      </c>
    </row>
    <row r="899" spans="1:19" ht="12.75">
      <c r="A899" s="21" t="s">
        <v>1069</v>
      </c>
      <c r="B899" s="153">
        <v>3051</v>
      </c>
      <c r="C899" s="154">
        <v>27</v>
      </c>
      <c r="D899" s="142">
        <v>3167</v>
      </c>
      <c r="E899" s="139">
        <v>2476</v>
      </c>
      <c r="F899" s="140">
        <v>1734</v>
      </c>
      <c r="G899" s="141">
        <v>136</v>
      </c>
      <c r="Q899" s="4"/>
      <c r="R899" s="4"/>
      <c r="S899" s="4"/>
    </row>
    <row r="900" spans="1:19" ht="12.75">
      <c r="A900" s="9" t="s">
        <v>52</v>
      </c>
      <c r="B900" s="11">
        <f aca="true" t="shared" si="21" ref="B900:G900">SUM(B876:B899)</f>
        <v>10547</v>
      </c>
      <c r="C900" s="11">
        <f t="shared" si="21"/>
        <v>67</v>
      </c>
      <c r="D900" s="11">
        <f t="shared" si="21"/>
        <v>10804</v>
      </c>
      <c r="E900" s="11">
        <f t="shared" si="21"/>
        <v>7902</v>
      </c>
      <c r="F900" s="11">
        <f t="shared" si="21"/>
        <v>5120</v>
      </c>
      <c r="G900" s="11">
        <f t="shared" si="21"/>
        <v>668</v>
      </c>
      <c r="Q900" s="4"/>
      <c r="R900" s="4"/>
      <c r="S900" s="4"/>
    </row>
    <row r="901" spans="17:19" ht="12.75">
      <c r="Q901" s="4"/>
      <c r="R901" s="4"/>
      <c r="S901" s="4"/>
    </row>
    <row r="902" spans="17:19" ht="12.75">
      <c r="Q902" s="4"/>
      <c r="R902" s="4"/>
      <c r="S902" s="4"/>
    </row>
    <row r="903" spans="1:19" ht="12.75">
      <c r="A903" s="1" t="s">
        <v>695</v>
      </c>
      <c r="B903" s="51" t="s">
        <v>112</v>
      </c>
      <c r="C903" s="51" t="s">
        <v>113</v>
      </c>
      <c r="D903" s="52" t="s">
        <v>115</v>
      </c>
      <c r="E903" s="3"/>
      <c r="F903" s="3"/>
      <c r="G903" s="3"/>
      <c r="H903" s="3"/>
      <c r="I903" s="3"/>
      <c r="L903" s="4"/>
      <c r="M903" s="4"/>
      <c r="N903" s="4"/>
      <c r="O903" s="4"/>
      <c r="P903" s="4"/>
      <c r="Q903" s="4"/>
      <c r="R903" s="4"/>
      <c r="S903" s="4"/>
    </row>
    <row r="904" spans="1:19" ht="12.75">
      <c r="A904" s="5"/>
      <c r="B904" s="2" t="s">
        <v>117</v>
      </c>
      <c r="C904" s="2" t="s">
        <v>906</v>
      </c>
      <c r="D904" s="2" t="s">
        <v>637</v>
      </c>
      <c r="E904" s="3"/>
      <c r="F904" s="3"/>
      <c r="G904" s="3"/>
      <c r="H904" s="3"/>
      <c r="I904" s="3"/>
      <c r="L904" s="4"/>
      <c r="M904" s="4"/>
      <c r="N904" s="4"/>
      <c r="O904" s="4"/>
      <c r="P904" s="4"/>
      <c r="Q904" s="4"/>
      <c r="R904" s="4"/>
      <c r="S904" s="4"/>
    </row>
    <row r="905" spans="1:19" ht="12.75">
      <c r="A905" s="14"/>
      <c r="B905" s="2" t="s">
        <v>130</v>
      </c>
      <c r="C905" s="2" t="s">
        <v>907</v>
      </c>
      <c r="D905" s="2" t="s">
        <v>638</v>
      </c>
      <c r="E905" s="3"/>
      <c r="F905" s="3"/>
      <c r="G905" s="3"/>
      <c r="H905" s="3"/>
      <c r="I905" s="3"/>
      <c r="L905" s="4"/>
      <c r="M905" s="4"/>
      <c r="N905" s="4"/>
      <c r="O905" s="4"/>
      <c r="P905" s="4"/>
      <c r="Q905" s="4"/>
      <c r="R905" s="4"/>
      <c r="S905" s="4"/>
    </row>
    <row r="906" spans="1:19" ht="13.5" thickBot="1">
      <c r="A906" s="7" t="s">
        <v>50</v>
      </c>
      <c r="E906" s="3"/>
      <c r="F906" s="3"/>
      <c r="G906" s="3"/>
      <c r="H906" s="3"/>
      <c r="I906" s="3"/>
      <c r="L906" s="4"/>
      <c r="M906" s="4"/>
      <c r="N906" s="4"/>
      <c r="O906" s="4"/>
      <c r="P906" s="4"/>
      <c r="Q906" s="4"/>
      <c r="R906" s="4"/>
      <c r="S906" s="4"/>
    </row>
    <row r="907" spans="1:19" ht="12.75">
      <c r="A907" s="3" t="s">
        <v>908</v>
      </c>
      <c r="B907" s="90">
        <v>305</v>
      </c>
      <c r="C907" s="60">
        <v>308</v>
      </c>
      <c r="D907" s="60">
        <v>308</v>
      </c>
      <c r="E907" s="3"/>
      <c r="F907" s="3"/>
      <c r="G907" s="3"/>
      <c r="H907" s="3"/>
      <c r="I907" s="3"/>
      <c r="L907" s="4"/>
      <c r="M907" s="4"/>
      <c r="N907" s="4"/>
      <c r="O907" s="4"/>
      <c r="P907" s="4"/>
      <c r="Q907" s="4"/>
      <c r="R907" s="4"/>
      <c r="S907" s="4"/>
    </row>
    <row r="908" spans="1:19" ht="12.75">
      <c r="A908" s="3" t="s">
        <v>909</v>
      </c>
      <c r="B908" s="88">
        <v>356</v>
      </c>
      <c r="C908" s="61">
        <v>364</v>
      </c>
      <c r="D908" s="61">
        <v>357</v>
      </c>
      <c r="E908" s="3"/>
      <c r="F908" s="3"/>
      <c r="G908" s="3"/>
      <c r="H908" s="3"/>
      <c r="I908" s="3"/>
      <c r="L908" s="4"/>
      <c r="M908" s="4"/>
      <c r="N908" s="4"/>
      <c r="O908" s="4"/>
      <c r="P908" s="4"/>
      <c r="Q908" s="4"/>
      <c r="R908" s="4"/>
      <c r="S908" s="4"/>
    </row>
    <row r="909" spans="1:19" ht="12.75">
      <c r="A909" s="3" t="s">
        <v>910</v>
      </c>
      <c r="B909" s="88">
        <v>236</v>
      </c>
      <c r="C909" s="61">
        <v>242</v>
      </c>
      <c r="D909" s="61">
        <v>235</v>
      </c>
      <c r="E909" s="3"/>
      <c r="F909" s="3"/>
      <c r="G909" s="3"/>
      <c r="H909" s="3"/>
      <c r="I909" s="3"/>
      <c r="L909" s="4"/>
      <c r="M909" s="4"/>
      <c r="N909" s="4"/>
      <c r="O909" s="4"/>
      <c r="P909" s="4"/>
      <c r="Q909" s="4"/>
      <c r="R909" s="4"/>
      <c r="S909" s="4"/>
    </row>
    <row r="910" spans="1:19" ht="12.75">
      <c r="A910" s="3" t="s">
        <v>911</v>
      </c>
      <c r="B910" s="88">
        <v>260</v>
      </c>
      <c r="C910" s="61">
        <v>276</v>
      </c>
      <c r="D910" s="61">
        <v>269</v>
      </c>
      <c r="E910" s="3"/>
      <c r="F910" s="3"/>
      <c r="G910" s="3"/>
      <c r="H910" s="3"/>
      <c r="I910" s="3"/>
      <c r="L910" s="4"/>
      <c r="M910" s="4"/>
      <c r="N910" s="4"/>
      <c r="O910" s="4"/>
      <c r="P910" s="4"/>
      <c r="Q910" s="4"/>
      <c r="R910" s="4"/>
      <c r="S910" s="4"/>
    </row>
    <row r="911" spans="1:19" ht="12.75">
      <c r="A911" s="3" t="s">
        <v>912</v>
      </c>
      <c r="B911" s="88">
        <v>361</v>
      </c>
      <c r="C911" s="61">
        <v>364</v>
      </c>
      <c r="D911" s="61">
        <v>357</v>
      </c>
      <c r="E911" s="3"/>
      <c r="F911" s="3"/>
      <c r="G911" s="3"/>
      <c r="H911" s="3"/>
      <c r="I911" s="3"/>
      <c r="L911" s="4"/>
      <c r="M911" s="4"/>
      <c r="N911" s="4"/>
      <c r="O911" s="4"/>
      <c r="P911" s="4"/>
      <c r="Q911" s="4"/>
      <c r="R911" s="4"/>
      <c r="S911" s="4"/>
    </row>
    <row r="912" spans="1:19" ht="12.75">
      <c r="A912" s="3" t="s">
        <v>913</v>
      </c>
      <c r="B912" s="88">
        <v>479</v>
      </c>
      <c r="C912" s="67">
        <v>487</v>
      </c>
      <c r="D912" s="67">
        <v>484</v>
      </c>
      <c r="E912" s="3"/>
      <c r="F912" s="3"/>
      <c r="G912" s="3"/>
      <c r="H912" s="3"/>
      <c r="I912" s="3"/>
      <c r="L912" s="4"/>
      <c r="M912" s="4"/>
      <c r="N912" s="4"/>
      <c r="O912" s="4"/>
      <c r="P912" s="4"/>
      <c r="Q912" s="4"/>
      <c r="R912" s="4"/>
      <c r="S912" s="4"/>
    </row>
    <row r="913" spans="1:19" ht="12.75">
      <c r="A913" s="3" t="s">
        <v>914</v>
      </c>
      <c r="B913" s="88">
        <v>293</v>
      </c>
      <c r="C913" s="67">
        <v>298</v>
      </c>
      <c r="D913" s="67">
        <v>286</v>
      </c>
      <c r="E913" s="3"/>
      <c r="F913" s="3"/>
      <c r="G913" s="3"/>
      <c r="H913" s="3"/>
      <c r="I913" s="3"/>
      <c r="L913" s="4"/>
      <c r="M913" s="4"/>
      <c r="N913" s="4"/>
      <c r="O913" s="4"/>
      <c r="P913" s="4"/>
      <c r="Q913" s="4"/>
      <c r="R913" s="4"/>
      <c r="S913" s="4"/>
    </row>
    <row r="914" spans="1:19" ht="12.75">
      <c r="A914" s="3" t="s">
        <v>918</v>
      </c>
      <c r="B914" s="88">
        <v>432</v>
      </c>
      <c r="C914" s="67">
        <v>426</v>
      </c>
      <c r="D914" s="67">
        <v>428</v>
      </c>
      <c r="E914" s="3"/>
      <c r="F914" s="3"/>
      <c r="G914" s="3"/>
      <c r="H914" s="3"/>
      <c r="I914" s="3"/>
      <c r="L914" s="4"/>
      <c r="M914" s="4"/>
      <c r="N914" s="4"/>
      <c r="O914" s="4"/>
      <c r="P914" s="4"/>
      <c r="Q914" s="4"/>
      <c r="R914" s="4"/>
      <c r="S914" s="4"/>
    </row>
    <row r="915" spans="1:19" ht="12.75">
      <c r="A915" s="3" t="s">
        <v>915</v>
      </c>
      <c r="B915" s="88">
        <v>407</v>
      </c>
      <c r="C915" s="67">
        <v>409</v>
      </c>
      <c r="D915" s="67">
        <v>403</v>
      </c>
      <c r="E915" s="3"/>
      <c r="F915" s="3"/>
      <c r="G915" s="3"/>
      <c r="H915" s="3"/>
      <c r="I915" s="3"/>
      <c r="L915" s="4"/>
      <c r="M915" s="4"/>
      <c r="N915" s="4"/>
      <c r="O915" s="4"/>
      <c r="P915" s="4"/>
      <c r="Q915" s="4"/>
      <c r="R915" s="4"/>
      <c r="S915" s="4"/>
    </row>
    <row r="916" spans="1:19" ht="10.5" customHeight="1">
      <c r="A916" s="3" t="s">
        <v>916</v>
      </c>
      <c r="B916" s="88">
        <v>199</v>
      </c>
      <c r="C916" s="67">
        <v>197</v>
      </c>
      <c r="D916" s="67">
        <v>197</v>
      </c>
      <c r="E916" s="3"/>
      <c r="F916" s="3"/>
      <c r="G916" s="3"/>
      <c r="H916" s="3"/>
      <c r="I916" s="3"/>
      <c r="L916" s="4"/>
      <c r="M916" s="4"/>
      <c r="N916" s="4"/>
      <c r="O916" s="4"/>
      <c r="P916" s="4"/>
      <c r="Q916" s="4"/>
      <c r="R916" s="4"/>
      <c r="S916" s="4"/>
    </row>
    <row r="917" spans="1:19" ht="12.75">
      <c r="A917" s="3" t="s">
        <v>917</v>
      </c>
      <c r="B917" s="89">
        <v>400</v>
      </c>
      <c r="C917" s="78">
        <v>401</v>
      </c>
      <c r="D917" s="78">
        <v>393</v>
      </c>
      <c r="E917" s="3"/>
      <c r="F917" s="3"/>
      <c r="G917" s="3"/>
      <c r="H917" s="3"/>
      <c r="I917" s="3"/>
      <c r="L917" s="4"/>
      <c r="M917" s="4"/>
      <c r="N917" s="4"/>
      <c r="O917" s="4"/>
      <c r="P917" s="4"/>
      <c r="Q917" s="4"/>
      <c r="R917" s="4"/>
      <c r="S917" s="4"/>
    </row>
    <row r="918" spans="1:19" ht="12.75">
      <c r="A918" s="3" t="s">
        <v>5</v>
      </c>
      <c r="B918" s="106">
        <v>999</v>
      </c>
      <c r="C918" s="69">
        <v>1015</v>
      </c>
      <c r="D918" s="69">
        <v>1003</v>
      </c>
      <c r="E918" s="3"/>
      <c r="F918" s="3"/>
      <c r="G918" s="3"/>
      <c r="H918" s="3"/>
      <c r="I918" s="3"/>
      <c r="L918" s="4"/>
      <c r="M918" s="4"/>
      <c r="N918" s="4"/>
      <c r="O918" s="4"/>
      <c r="P918" s="4"/>
      <c r="Q918" s="4"/>
      <c r="R918" s="4"/>
      <c r="S918" s="4"/>
    </row>
    <row r="919" spans="1:11" s="16" customFormat="1" ht="12.75">
      <c r="A919" s="9" t="s">
        <v>1</v>
      </c>
      <c r="B919" s="42">
        <f>SUM(B907:B918)</f>
        <v>4727</v>
      </c>
      <c r="C919" s="42">
        <f>SUM(C907:C918)</f>
        <v>4787</v>
      </c>
      <c r="D919" s="42">
        <f>SUM(D907:D918)</f>
        <v>4720</v>
      </c>
      <c r="E919" s="9"/>
      <c r="F919" s="9"/>
      <c r="G919" s="9"/>
      <c r="H919" s="9"/>
      <c r="I919" s="9"/>
      <c r="J919" s="9"/>
      <c r="K919" s="9"/>
    </row>
    <row r="920" spans="1:19" ht="12.75">
      <c r="A920" s="9"/>
      <c r="I920" s="3"/>
      <c r="Q920" s="4"/>
      <c r="R920" s="4"/>
      <c r="S920" s="4"/>
    </row>
    <row r="921" spans="1:19" ht="13.5" thickBot="1">
      <c r="A921" s="7" t="s">
        <v>131</v>
      </c>
      <c r="I921" s="3"/>
      <c r="Q921" s="4"/>
      <c r="R921" s="4"/>
      <c r="S921" s="4"/>
    </row>
    <row r="922" spans="1:19" ht="12.75">
      <c r="A922" s="3" t="s">
        <v>166</v>
      </c>
      <c r="B922" s="131">
        <v>339</v>
      </c>
      <c r="C922" s="134">
        <v>342</v>
      </c>
      <c r="D922" s="134">
        <v>348</v>
      </c>
      <c r="I922" s="3"/>
      <c r="Q922" s="4"/>
      <c r="R922" s="4"/>
      <c r="S922" s="4"/>
    </row>
    <row r="923" spans="1:19" ht="12.75">
      <c r="A923" s="3" t="s">
        <v>160</v>
      </c>
      <c r="B923" s="124">
        <v>265</v>
      </c>
      <c r="C923" s="126">
        <v>267</v>
      </c>
      <c r="D923" s="126">
        <v>267</v>
      </c>
      <c r="I923" s="3"/>
      <c r="Q923" s="4"/>
      <c r="R923" s="4"/>
      <c r="S923" s="4"/>
    </row>
    <row r="924" spans="1:19" ht="12.75">
      <c r="A924" s="3" t="s">
        <v>167</v>
      </c>
      <c r="B924" s="124">
        <v>337</v>
      </c>
      <c r="C924" s="126">
        <v>334</v>
      </c>
      <c r="D924" s="126">
        <v>337</v>
      </c>
      <c r="I924" s="3"/>
      <c r="Q924" s="4"/>
      <c r="R924" s="4"/>
      <c r="S924" s="4"/>
    </row>
    <row r="925" spans="1:19" ht="12.75">
      <c r="A925" s="3" t="s">
        <v>170</v>
      </c>
      <c r="B925" s="124">
        <v>442</v>
      </c>
      <c r="C925" s="126">
        <v>433</v>
      </c>
      <c r="D925" s="126">
        <v>440</v>
      </c>
      <c r="I925" s="3"/>
      <c r="Q925" s="4"/>
      <c r="R925" s="4"/>
      <c r="S925" s="4"/>
    </row>
    <row r="926" spans="1:19" ht="12.75">
      <c r="A926" s="3" t="s">
        <v>171</v>
      </c>
      <c r="B926" s="124">
        <v>388</v>
      </c>
      <c r="C926" s="126">
        <v>388</v>
      </c>
      <c r="D926" s="126">
        <v>390</v>
      </c>
      <c r="I926" s="3"/>
      <c r="Q926" s="4"/>
      <c r="R926" s="4"/>
      <c r="S926" s="4"/>
    </row>
    <row r="927" spans="1:19" ht="12.75">
      <c r="A927" s="3" t="s">
        <v>172</v>
      </c>
      <c r="B927" s="124">
        <v>415</v>
      </c>
      <c r="C927" s="126">
        <v>413</v>
      </c>
      <c r="D927" s="126">
        <v>420</v>
      </c>
      <c r="I927" s="3"/>
      <c r="Q927" s="4"/>
      <c r="R927" s="4"/>
      <c r="S927" s="4"/>
    </row>
    <row r="928" spans="1:19" ht="12.75">
      <c r="A928" s="3" t="s">
        <v>195</v>
      </c>
      <c r="B928" s="124">
        <v>396</v>
      </c>
      <c r="C928" s="126">
        <v>395</v>
      </c>
      <c r="D928" s="126">
        <v>391</v>
      </c>
      <c r="I928" s="3"/>
      <c r="Q928" s="4"/>
      <c r="R928" s="4"/>
      <c r="S928" s="4"/>
    </row>
    <row r="929" spans="1:19" ht="12.75">
      <c r="A929" s="3" t="s">
        <v>173</v>
      </c>
      <c r="B929" s="124">
        <v>270</v>
      </c>
      <c r="C929" s="126">
        <v>270</v>
      </c>
      <c r="D929" s="126">
        <v>271</v>
      </c>
      <c r="I929" s="3"/>
      <c r="Q929" s="4"/>
      <c r="R929" s="4"/>
      <c r="S929" s="4"/>
    </row>
    <row r="930" spans="1:19" ht="12.75">
      <c r="A930" s="3" t="s">
        <v>192</v>
      </c>
      <c r="B930" s="124">
        <v>425</v>
      </c>
      <c r="C930" s="126">
        <v>430</v>
      </c>
      <c r="D930" s="126">
        <v>428</v>
      </c>
      <c r="I930" s="3"/>
      <c r="Q930" s="4"/>
      <c r="R930" s="4"/>
      <c r="S930" s="4"/>
    </row>
    <row r="931" spans="1:19" ht="12.75">
      <c r="A931" s="3" t="s">
        <v>193</v>
      </c>
      <c r="B931" s="124">
        <v>358</v>
      </c>
      <c r="C931" s="126">
        <v>356</v>
      </c>
      <c r="D931" s="126">
        <v>355</v>
      </c>
      <c r="I931" s="3"/>
      <c r="Q931" s="4"/>
      <c r="R931" s="4"/>
      <c r="S931" s="4"/>
    </row>
    <row r="932" spans="1:19" ht="12.75">
      <c r="A932" s="3" t="s">
        <v>194</v>
      </c>
      <c r="B932" s="124">
        <v>492</v>
      </c>
      <c r="C932" s="126">
        <v>495</v>
      </c>
      <c r="D932" s="126">
        <v>497</v>
      </c>
      <c r="I932" s="3"/>
      <c r="Q932" s="4"/>
      <c r="R932" s="4"/>
      <c r="S932" s="4"/>
    </row>
    <row r="933" spans="1:19" ht="12.75">
      <c r="A933" s="3" t="s">
        <v>541</v>
      </c>
      <c r="B933" s="124">
        <v>377</v>
      </c>
      <c r="C933" s="126">
        <v>382</v>
      </c>
      <c r="D933" s="126">
        <v>381</v>
      </c>
      <c r="I933" s="3"/>
      <c r="Q933" s="4"/>
      <c r="R933" s="4"/>
      <c r="S933" s="4"/>
    </row>
    <row r="934" spans="1:19" ht="12.75">
      <c r="A934" s="3" t="s">
        <v>196</v>
      </c>
      <c r="B934" s="124">
        <v>210</v>
      </c>
      <c r="C934" s="126">
        <v>210</v>
      </c>
      <c r="D934" s="126">
        <v>207</v>
      </c>
      <c r="I934" s="3"/>
      <c r="Q934" s="4"/>
      <c r="R934" s="4"/>
      <c r="S934" s="4"/>
    </row>
    <row r="935" spans="1:19" ht="10.5" customHeight="1">
      <c r="A935" s="3" t="s">
        <v>538</v>
      </c>
      <c r="B935" s="124">
        <v>308</v>
      </c>
      <c r="C935" s="126">
        <v>304</v>
      </c>
      <c r="D935" s="126">
        <v>305</v>
      </c>
      <c r="I935" s="3"/>
      <c r="Q935" s="4"/>
      <c r="R935" s="4"/>
      <c r="S935" s="4"/>
    </row>
    <row r="936" spans="1:19" ht="12.75">
      <c r="A936" s="3" t="s">
        <v>539</v>
      </c>
      <c r="B936" s="124">
        <v>325</v>
      </c>
      <c r="C936" s="126">
        <v>331</v>
      </c>
      <c r="D936" s="126">
        <v>325</v>
      </c>
      <c r="I936" s="3"/>
      <c r="Q936" s="4"/>
      <c r="R936" s="4"/>
      <c r="S936" s="4"/>
    </row>
    <row r="937" spans="1:19" ht="12.75">
      <c r="A937" s="3" t="s">
        <v>540</v>
      </c>
      <c r="B937" s="124">
        <v>313</v>
      </c>
      <c r="C937" s="126">
        <v>309</v>
      </c>
      <c r="D937" s="126">
        <v>308</v>
      </c>
      <c r="I937" s="3"/>
      <c r="Q937" s="4"/>
      <c r="R937" s="4"/>
      <c r="S937" s="4"/>
    </row>
    <row r="938" spans="1:19" ht="12.75">
      <c r="A938" s="3" t="s">
        <v>1068</v>
      </c>
      <c r="B938" s="129">
        <v>1582</v>
      </c>
      <c r="C938" s="129">
        <v>1571</v>
      </c>
      <c r="D938" s="129">
        <v>1577</v>
      </c>
      <c r="I938" s="3"/>
      <c r="R938" s="4"/>
      <c r="S938" s="4"/>
    </row>
    <row r="939" spans="1:21" s="16" customFormat="1" ht="12.75">
      <c r="A939" s="9" t="s">
        <v>1</v>
      </c>
      <c r="B939" s="11">
        <f>SUM(B922:B938)</f>
        <v>7242</v>
      </c>
      <c r="C939" s="11">
        <f>SUM(C922:C938)</f>
        <v>7230</v>
      </c>
      <c r="D939" s="11">
        <f>SUM(D922:D938)</f>
        <v>7247</v>
      </c>
      <c r="E939" s="11"/>
      <c r="F939" s="11"/>
      <c r="G939" s="11"/>
      <c r="H939" s="5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</row>
    <row r="940" spans="1:21" ht="12.75">
      <c r="A940" s="5"/>
      <c r="I940" s="3"/>
      <c r="T940" s="3"/>
      <c r="U940" s="3"/>
    </row>
    <row r="941" spans="1:21" ht="12.75">
      <c r="A941" s="9" t="s">
        <v>54</v>
      </c>
      <c r="B941" s="11">
        <f>B919+B939</f>
        <v>11969</v>
      </c>
      <c r="C941" s="11">
        <f>C919+C939</f>
        <v>12017</v>
      </c>
      <c r="D941" s="11">
        <f>D919+D939</f>
        <v>11967</v>
      </c>
      <c r="E941" s="11"/>
      <c r="F941" s="11"/>
      <c r="G941" s="11"/>
      <c r="I941" s="3"/>
      <c r="T941" s="3"/>
      <c r="U941" s="3"/>
    </row>
    <row r="942" spans="1:21" ht="12.75">
      <c r="A942" s="9"/>
      <c r="B942" s="11"/>
      <c r="C942" s="11"/>
      <c r="D942" s="11"/>
      <c r="T942" s="3"/>
      <c r="U942" s="3"/>
    </row>
    <row r="943" spans="1:21" ht="12.75">
      <c r="A943" s="1" t="s">
        <v>696</v>
      </c>
      <c r="B943" s="199" t="s">
        <v>112</v>
      </c>
      <c r="C943" s="200"/>
      <c r="D943" s="202" t="s">
        <v>113</v>
      </c>
      <c r="E943" s="202"/>
      <c r="F943" s="202" t="s">
        <v>115</v>
      </c>
      <c r="G943" s="202"/>
      <c r="T943" s="3"/>
      <c r="U943" s="3"/>
    </row>
    <row r="944" spans="1:21" ht="12.75">
      <c r="A944" s="5"/>
      <c r="B944" s="2" t="s">
        <v>127</v>
      </c>
      <c r="C944" s="2" t="s">
        <v>354</v>
      </c>
      <c r="D944" s="2" t="s">
        <v>920</v>
      </c>
      <c r="E944" s="2" t="s">
        <v>269</v>
      </c>
      <c r="F944" s="2" t="s">
        <v>118</v>
      </c>
      <c r="G944" s="2" t="s">
        <v>921</v>
      </c>
      <c r="T944" s="3"/>
      <c r="U944" s="3"/>
    </row>
    <row r="945" spans="1:21" ht="12.75">
      <c r="A945" s="18"/>
      <c r="B945" s="2" t="s">
        <v>919</v>
      </c>
      <c r="C945" s="2" t="s">
        <v>132</v>
      </c>
      <c r="D945" s="2" t="s">
        <v>135</v>
      </c>
      <c r="E945" s="2" t="s">
        <v>126</v>
      </c>
      <c r="F945" s="2" t="s">
        <v>922</v>
      </c>
      <c r="G945" s="2" t="s">
        <v>1055</v>
      </c>
      <c r="T945" s="3"/>
      <c r="U945" s="3"/>
    </row>
    <row r="946" spans="1:21" ht="13.5" thickBot="1">
      <c r="A946" s="7" t="s">
        <v>43</v>
      </c>
      <c r="T946" s="3"/>
      <c r="U946" s="3"/>
    </row>
    <row r="947" spans="1:21" ht="12.75">
      <c r="A947" s="3" t="s">
        <v>923</v>
      </c>
      <c r="B947" s="43">
        <v>113</v>
      </c>
      <c r="C947" s="56">
        <v>320</v>
      </c>
      <c r="D947" s="43">
        <v>332</v>
      </c>
      <c r="E947" s="56">
        <v>104</v>
      </c>
      <c r="F947" s="43">
        <v>119</v>
      </c>
      <c r="G947" s="56">
        <v>307</v>
      </c>
      <c r="T947" s="3"/>
      <c r="U947" s="3"/>
    </row>
    <row r="948" spans="1:21" ht="12.75">
      <c r="A948" s="3" t="s">
        <v>924</v>
      </c>
      <c r="B948" s="72">
        <v>139</v>
      </c>
      <c r="C948" s="84">
        <v>276</v>
      </c>
      <c r="D948" s="72">
        <v>272</v>
      </c>
      <c r="E948" s="84">
        <v>143</v>
      </c>
      <c r="F948" s="72">
        <v>157</v>
      </c>
      <c r="G948" s="84">
        <v>254</v>
      </c>
      <c r="T948" s="3"/>
      <c r="U948" s="3"/>
    </row>
    <row r="949" spans="1:21" ht="12.75">
      <c r="A949" s="3" t="s">
        <v>925</v>
      </c>
      <c r="B949" s="72">
        <v>99</v>
      </c>
      <c r="C949" s="84">
        <v>397</v>
      </c>
      <c r="D949" s="72">
        <v>405</v>
      </c>
      <c r="E949" s="84">
        <v>98</v>
      </c>
      <c r="F949" s="72">
        <v>108</v>
      </c>
      <c r="G949" s="84">
        <v>379</v>
      </c>
      <c r="T949" s="3"/>
      <c r="U949" s="3"/>
    </row>
    <row r="950" spans="1:21" ht="12.75">
      <c r="A950" s="3" t="s">
        <v>926</v>
      </c>
      <c r="B950" s="72">
        <v>113</v>
      </c>
      <c r="C950" s="84">
        <v>511</v>
      </c>
      <c r="D950" s="72">
        <v>516</v>
      </c>
      <c r="E950" s="84">
        <v>113</v>
      </c>
      <c r="F950" s="72">
        <v>127</v>
      </c>
      <c r="G950" s="84">
        <v>493</v>
      </c>
      <c r="T950" s="3"/>
      <c r="U950" s="3"/>
    </row>
    <row r="951" spans="1:21" ht="12.75">
      <c r="A951" s="3" t="s">
        <v>927</v>
      </c>
      <c r="B951" s="72">
        <v>84</v>
      </c>
      <c r="C951" s="84">
        <v>209</v>
      </c>
      <c r="D951" s="72">
        <v>212</v>
      </c>
      <c r="E951" s="84">
        <v>81</v>
      </c>
      <c r="F951" s="72">
        <v>88</v>
      </c>
      <c r="G951" s="84">
        <v>203</v>
      </c>
      <c r="T951" s="3"/>
      <c r="U951" s="3"/>
    </row>
    <row r="952" spans="1:21" ht="12.75">
      <c r="A952" s="3" t="s">
        <v>928</v>
      </c>
      <c r="B952" s="72">
        <v>61</v>
      </c>
      <c r="C952" s="84">
        <v>123</v>
      </c>
      <c r="D952" s="72">
        <v>122</v>
      </c>
      <c r="E952" s="84">
        <v>62</v>
      </c>
      <c r="F952" s="72">
        <v>68</v>
      </c>
      <c r="G952" s="84">
        <v>115</v>
      </c>
      <c r="T952" s="3"/>
      <c r="U952" s="3"/>
    </row>
    <row r="953" spans="1:21" ht="12.75">
      <c r="A953" s="3" t="s">
        <v>929</v>
      </c>
      <c r="B953" s="72">
        <v>76</v>
      </c>
      <c r="C953" s="84">
        <v>235</v>
      </c>
      <c r="D953" s="72">
        <v>239</v>
      </c>
      <c r="E953" s="84">
        <v>72</v>
      </c>
      <c r="F953" s="72">
        <v>81</v>
      </c>
      <c r="G953" s="84">
        <v>228</v>
      </c>
      <c r="T953" s="3"/>
      <c r="U953" s="3"/>
    </row>
    <row r="954" spans="1:21" ht="12.75">
      <c r="A954" s="3" t="s">
        <v>930</v>
      </c>
      <c r="B954" s="72">
        <v>80</v>
      </c>
      <c r="C954" s="84">
        <v>272</v>
      </c>
      <c r="D954" s="72">
        <v>264</v>
      </c>
      <c r="E954" s="84">
        <v>92</v>
      </c>
      <c r="F954" s="72">
        <v>103</v>
      </c>
      <c r="G954" s="84">
        <v>246</v>
      </c>
      <c r="T954" s="3"/>
      <c r="U954" s="3"/>
    </row>
    <row r="955" spans="1:21" ht="12.75">
      <c r="A955" s="3" t="s">
        <v>931</v>
      </c>
      <c r="B955" s="72">
        <v>57</v>
      </c>
      <c r="C955" s="84">
        <v>275</v>
      </c>
      <c r="D955" s="72">
        <v>280</v>
      </c>
      <c r="E955" s="84">
        <v>51</v>
      </c>
      <c r="F955" s="72">
        <v>58</v>
      </c>
      <c r="G955" s="84">
        <v>268</v>
      </c>
      <c r="T955" s="3"/>
      <c r="U955" s="3"/>
    </row>
    <row r="956" spans="1:21" ht="12.75">
      <c r="A956" s="3" t="s">
        <v>932</v>
      </c>
      <c r="B956" s="72">
        <v>76</v>
      </c>
      <c r="C956" s="84">
        <v>222</v>
      </c>
      <c r="D956" s="72">
        <v>222</v>
      </c>
      <c r="E956" s="84">
        <v>79</v>
      </c>
      <c r="F956" s="72">
        <v>79</v>
      </c>
      <c r="G956" s="84">
        <v>211</v>
      </c>
      <c r="T956" s="3"/>
      <c r="U956" s="3"/>
    </row>
    <row r="957" spans="1:21" ht="12.75">
      <c r="A957" s="3" t="s">
        <v>933</v>
      </c>
      <c r="B957" s="72">
        <v>126</v>
      </c>
      <c r="C957" s="84">
        <v>291</v>
      </c>
      <c r="D957" s="72">
        <v>285</v>
      </c>
      <c r="E957" s="84">
        <v>135</v>
      </c>
      <c r="F957" s="72">
        <v>150</v>
      </c>
      <c r="G957" s="84">
        <v>267</v>
      </c>
      <c r="T957" s="3"/>
      <c r="U957" s="3"/>
    </row>
    <row r="958" spans="1:21" ht="12.75">
      <c r="A958" s="3" t="s">
        <v>934</v>
      </c>
      <c r="B958" s="45">
        <v>66</v>
      </c>
      <c r="C958" s="57">
        <v>82</v>
      </c>
      <c r="D958" s="45">
        <v>81</v>
      </c>
      <c r="E958" s="57">
        <v>66</v>
      </c>
      <c r="F958" s="45">
        <v>67</v>
      </c>
      <c r="G958" s="57">
        <v>78</v>
      </c>
      <c r="T958" s="3"/>
      <c r="U958" s="3"/>
    </row>
    <row r="959" spans="1:21" ht="12.75">
      <c r="A959" s="3" t="s">
        <v>935</v>
      </c>
      <c r="B959" s="45">
        <v>214</v>
      </c>
      <c r="C959" s="57">
        <v>336</v>
      </c>
      <c r="D959" s="45">
        <v>329</v>
      </c>
      <c r="E959" s="57">
        <v>222</v>
      </c>
      <c r="F959" s="45">
        <v>241</v>
      </c>
      <c r="G959" s="57">
        <v>305</v>
      </c>
      <c r="T959" s="3"/>
      <c r="U959" s="3"/>
    </row>
    <row r="960" spans="1:21" ht="12.75">
      <c r="A960" s="3" t="s">
        <v>936</v>
      </c>
      <c r="B960" s="45">
        <v>189</v>
      </c>
      <c r="C960" s="57">
        <v>110</v>
      </c>
      <c r="D960" s="45">
        <v>69</v>
      </c>
      <c r="E960" s="57">
        <v>228</v>
      </c>
      <c r="F960" s="45">
        <v>206</v>
      </c>
      <c r="G960" s="57">
        <v>90</v>
      </c>
      <c r="T960" s="3"/>
      <c r="U960" s="3"/>
    </row>
    <row r="961" spans="1:21" ht="12.75">
      <c r="A961" s="3" t="s">
        <v>937</v>
      </c>
      <c r="B961" s="45">
        <v>123</v>
      </c>
      <c r="C961" s="57">
        <v>89</v>
      </c>
      <c r="D961" s="45">
        <v>81</v>
      </c>
      <c r="E961" s="57">
        <v>130</v>
      </c>
      <c r="F961" s="45">
        <v>134</v>
      </c>
      <c r="G961" s="57">
        <v>77</v>
      </c>
      <c r="T961" s="3"/>
      <c r="U961" s="3"/>
    </row>
    <row r="962" spans="1:21" ht="12.75">
      <c r="A962" s="3" t="s">
        <v>938</v>
      </c>
      <c r="B962" s="45">
        <v>5</v>
      </c>
      <c r="C962" s="57">
        <v>0</v>
      </c>
      <c r="D962" s="45">
        <v>0</v>
      </c>
      <c r="E962" s="57">
        <v>3</v>
      </c>
      <c r="F962" s="45">
        <v>4</v>
      </c>
      <c r="G962" s="57">
        <v>0</v>
      </c>
      <c r="T962" s="3"/>
      <c r="U962" s="3"/>
    </row>
    <row r="963" spans="1:21" ht="12.75">
      <c r="A963" s="3" t="s">
        <v>5</v>
      </c>
      <c r="B963" s="49">
        <v>1079</v>
      </c>
      <c r="C963" s="91">
        <v>4024</v>
      </c>
      <c r="D963" s="92">
        <v>4015</v>
      </c>
      <c r="E963" s="91">
        <v>1096</v>
      </c>
      <c r="F963" s="92">
        <v>1210</v>
      </c>
      <c r="G963" s="91">
        <v>3870</v>
      </c>
      <c r="T963" s="3"/>
      <c r="U963" s="3"/>
    </row>
    <row r="964" spans="1:21" s="16" customFormat="1" ht="12.75">
      <c r="A964" s="9" t="s">
        <v>1</v>
      </c>
      <c r="B964" s="11">
        <f aca="true" t="shared" si="22" ref="B964:G964">SUM(B947:B963)</f>
        <v>2700</v>
      </c>
      <c r="C964" s="11">
        <f t="shared" si="22"/>
        <v>7772</v>
      </c>
      <c r="D964" s="11">
        <f t="shared" si="22"/>
        <v>7724</v>
      </c>
      <c r="E964" s="11">
        <f t="shared" si="22"/>
        <v>2775</v>
      </c>
      <c r="F964" s="11">
        <f t="shared" si="22"/>
        <v>3000</v>
      </c>
      <c r="G964" s="11">
        <f t="shared" si="22"/>
        <v>7391</v>
      </c>
      <c r="H964" s="5"/>
      <c r="I964" s="5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</row>
    <row r="965" spans="20:21" ht="12.75">
      <c r="T965" s="3"/>
      <c r="U965" s="3"/>
    </row>
    <row r="966" spans="1:21" ht="13.5" thickBot="1">
      <c r="A966" s="7" t="s">
        <v>44</v>
      </c>
      <c r="T966" s="3"/>
      <c r="U966" s="3"/>
    </row>
    <row r="967" spans="1:21" ht="12.75">
      <c r="A967" s="3" t="s">
        <v>197</v>
      </c>
      <c r="B967" s="43">
        <v>166</v>
      </c>
      <c r="C967" s="43">
        <v>99</v>
      </c>
      <c r="D967" s="60">
        <v>75</v>
      </c>
      <c r="E967" s="60">
        <v>189</v>
      </c>
      <c r="F967" s="60">
        <v>165</v>
      </c>
      <c r="G967" s="43">
        <v>92</v>
      </c>
      <c r="T967" s="3"/>
      <c r="U967" s="3"/>
    </row>
    <row r="968" spans="1:21" ht="12.75">
      <c r="A968" s="3" t="s">
        <v>198</v>
      </c>
      <c r="B968" s="49">
        <v>174</v>
      </c>
      <c r="C968" s="49">
        <v>95</v>
      </c>
      <c r="D968" s="69">
        <v>68</v>
      </c>
      <c r="E968" s="69">
        <v>200</v>
      </c>
      <c r="F968" s="69">
        <v>175</v>
      </c>
      <c r="G968" s="49">
        <v>93</v>
      </c>
      <c r="T968" s="3"/>
      <c r="U968" s="3"/>
    </row>
    <row r="969" spans="1:21" s="16" customFormat="1" ht="12.75">
      <c r="A969" s="9" t="s">
        <v>1</v>
      </c>
      <c r="B969" s="11">
        <f aca="true" t="shared" si="23" ref="B969:G969">SUM(B967:B968)</f>
        <v>340</v>
      </c>
      <c r="C969" s="11">
        <f t="shared" si="23"/>
        <v>194</v>
      </c>
      <c r="D969" s="11">
        <f t="shared" si="23"/>
        <v>143</v>
      </c>
      <c r="E969" s="11">
        <f t="shared" si="23"/>
        <v>389</v>
      </c>
      <c r="F969" s="11">
        <f t="shared" si="23"/>
        <v>340</v>
      </c>
      <c r="G969" s="11">
        <f t="shared" si="23"/>
        <v>185</v>
      </c>
      <c r="H969" s="5"/>
      <c r="I969" s="5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</row>
    <row r="970" spans="1:21" ht="12.75">
      <c r="A970" s="7"/>
      <c r="T970" s="3"/>
      <c r="U970" s="3"/>
    </row>
    <row r="971" spans="1:21" ht="13.5" thickBot="1">
      <c r="A971" s="7" t="s">
        <v>46</v>
      </c>
      <c r="T971" s="3"/>
      <c r="U971" s="3"/>
    </row>
    <row r="972" spans="1:21" ht="12.75">
      <c r="A972" s="3" t="s">
        <v>542</v>
      </c>
      <c r="B972" s="43">
        <v>375</v>
      </c>
      <c r="C972" s="56">
        <v>260</v>
      </c>
      <c r="D972" s="43">
        <v>222</v>
      </c>
      <c r="E972" s="56">
        <v>410</v>
      </c>
      <c r="F972" s="43">
        <v>343</v>
      </c>
      <c r="G972" s="56">
        <v>295</v>
      </c>
      <c r="T972" s="3"/>
      <c r="U972" s="3"/>
    </row>
    <row r="973" spans="1:21" ht="12.75">
      <c r="A973" s="3" t="s">
        <v>102</v>
      </c>
      <c r="B973" s="45">
        <v>577</v>
      </c>
      <c r="C973" s="57">
        <v>239</v>
      </c>
      <c r="D973" s="45">
        <v>145</v>
      </c>
      <c r="E973" s="57">
        <v>674</v>
      </c>
      <c r="F973" s="45">
        <v>518</v>
      </c>
      <c r="G973" s="57">
        <v>308</v>
      </c>
      <c r="T973" s="3"/>
      <c r="U973" s="3"/>
    </row>
    <row r="974" spans="1:21" ht="12.75">
      <c r="A974" s="3" t="s">
        <v>103</v>
      </c>
      <c r="B974" s="45">
        <v>304</v>
      </c>
      <c r="C974" s="57">
        <v>205</v>
      </c>
      <c r="D974" s="45">
        <v>170</v>
      </c>
      <c r="E974" s="57">
        <v>336</v>
      </c>
      <c r="F974" s="45">
        <v>286</v>
      </c>
      <c r="G974" s="57">
        <v>221</v>
      </c>
      <c r="T974" s="3"/>
      <c r="U974" s="3"/>
    </row>
    <row r="975" spans="1:21" ht="12.75">
      <c r="A975" s="3" t="s">
        <v>104</v>
      </c>
      <c r="B975" s="45">
        <v>394</v>
      </c>
      <c r="C975" s="57">
        <v>118</v>
      </c>
      <c r="D975" s="45">
        <v>84</v>
      </c>
      <c r="E975" s="57">
        <v>428</v>
      </c>
      <c r="F975" s="45">
        <v>398</v>
      </c>
      <c r="G975" s="57">
        <v>121</v>
      </c>
      <c r="T975" s="3"/>
      <c r="U975" s="3"/>
    </row>
    <row r="976" spans="1:21" ht="12.75">
      <c r="A976" s="3" t="s">
        <v>47</v>
      </c>
      <c r="B976" s="45">
        <v>127</v>
      </c>
      <c r="C976" s="57">
        <v>77</v>
      </c>
      <c r="D976" s="45">
        <v>55</v>
      </c>
      <c r="E976" s="57">
        <v>149</v>
      </c>
      <c r="F976" s="45">
        <v>129</v>
      </c>
      <c r="G976" s="57">
        <v>73</v>
      </c>
      <c r="T976" s="3"/>
      <c r="U976" s="3"/>
    </row>
    <row r="977" spans="1:21" ht="12.75">
      <c r="A977" s="3" t="s">
        <v>105</v>
      </c>
      <c r="B977" s="47">
        <v>573</v>
      </c>
      <c r="C977" s="58">
        <v>215</v>
      </c>
      <c r="D977" s="47">
        <v>165</v>
      </c>
      <c r="E977" s="58">
        <v>628</v>
      </c>
      <c r="F977" s="47">
        <v>594</v>
      </c>
      <c r="G977" s="58">
        <v>196</v>
      </c>
      <c r="T977" s="3"/>
      <c r="U977" s="3"/>
    </row>
    <row r="978" spans="1:21" ht="12.75">
      <c r="A978" s="3" t="s">
        <v>5</v>
      </c>
      <c r="B978" s="49">
        <v>529</v>
      </c>
      <c r="C978" s="59">
        <v>400</v>
      </c>
      <c r="D978" s="49">
        <v>342</v>
      </c>
      <c r="E978" s="59">
        <v>589</v>
      </c>
      <c r="F978" s="49">
        <v>518</v>
      </c>
      <c r="G978" s="59">
        <v>414</v>
      </c>
      <c r="T978" s="3"/>
      <c r="U978" s="3"/>
    </row>
    <row r="979" spans="1:21" s="16" customFormat="1" ht="12.75">
      <c r="A979" s="9" t="s">
        <v>1</v>
      </c>
      <c r="B979" s="11">
        <f aca="true" t="shared" si="24" ref="B979:G979">SUM(B972:B978)</f>
        <v>2879</v>
      </c>
      <c r="C979" s="11">
        <f t="shared" si="24"/>
        <v>1514</v>
      </c>
      <c r="D979" s="11">
        <f t="shared" si="24"/>
        <v>1183</v>
      </c>
      <c r="E979" s="11">
        <f t="shared" si="24"/>
        <v>3214</v>
      </c>
      <c r="F979" s="11">
        <f t="shared" si="24"/>
        <v>2786</v>
      </c>
      <c r="G979" s="11">
        <f t="shared" si="24"/>
        <v>1628</v>
      </c>
      <c r="H979" s="5"/>
      <c r="I979" s="5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</row>
    <row r="980" spans="1:21" ht="12.75">
      <c r="A980" s="9"/>
      <c r="B980" s="10"/>
      <c r="C980" s="10"/>
      <c r="D980" s="10"/>
      <c r="E980" s="10"/>
      <c r="F980" s="10"/>
      <c r="G980" s="10"/>
      <c r="T980" s="3"/>
      <c r="U980" s="3"/>
    </row>
    <row r="981" spans="1:21" ht="12.75">
      <c r="A981" s="1" t="s">
        <v>696</v>
      </c>
      <c r="B981" s="199" t="s">
        <v>112</v>
      </c>
      <c r="C981" s="200"/>
      <c r="D981" s="202" t="s">
        <v>113</v>
      </c>
      <c r="E981" s="202"/>
      <c r="F981" s="202" t="s">
        <v>115</v>
      </c>
      <c r="G981" s="202"/>
      <c r="T981" s="3"/>
      <c r="U981" s="3"/>
    </row>
    <row r="982" spans="1:21" ht="12.75">
      <c r="A982" s="5"/>
      <c r="B982" s="2" t="s">
        <v>127</v>
      </c>
      <c r="C982" s="2" t="s">
        <v>354</v>
      </c>
      <c r="D982" s="2" t="s">
        <v>920</v>
      </c>
      <c r="E982" s="2" t="s">
        <v>269</v>
      </c>
      <c r="F982" s="2" t="s">
        <v>118</v>
      </c>
      <c r="G982" s="2" t="s">
        <v>921</v>
      </c>
      <c r="T982" s="3"/>
      <c r="U982" s="3"/>
    </row>
    <row r="983" spans="1:21" ht="12.75">
      <c r="A983" s="18"/>
      <c r="B983" s="2" t="s">
        <v>919</v>
      </c>
      <c r="C983" s="2" t="s">
        <v>132</v>
      </c>
      <c r="D983" s="2" t="s">
        <v>135</v>
      </c>
      <c r="E983" s="2" t="s">
        <v>126</v>
      </c>
      <c r="F983" s="2" t="s">
        <v>922</v>
      </c>
      <c r="G983" s="2" t="s">
        <v>1055</v>
      </c>
      <c r="T983" s="3"/>
      <c r="U983" s="3"/>
    </row>
    <row r="984" spans="1:21" ht="10.5" customHeight="1" thickBot="1">
      <c r="A984" s="7" t="s">
        <v>45</v>
      </c>
      <c r="T984" s="3"/>
      <c r="U984" s="3"/>
    </row>
    <row r="985" spans="1:21" ht="12.75">
      <c r="A985" s="3" t="s">
        <v>9</v>
      </c>
      <c r="B985" s="187">
        <v>297</v>
      </c>
      <c r="C985" s="188">
        <v>285</v>
      </c>
      <c r="D985" s="187">
        <v>241</v>
      </c>
      <c r="E985" s="188">
        <v>348</v>
      </c>
      <c r="F985" s="187">
        <v>322</v>
      </c>
      <c r="G985" s="188">
        <v>260</v>
      </c>
      <c r="T985" s="3"/>
      <c r="U985" s="3"/>
    </row>
    <row r="986" spans="1:21" ht="12.75">
      <c r="A986" s="3" t="s">
        <v>939</v>
      </c>
      <c r="B986" s="185">
        <v>178</v>
      </c>
      <c r="C986" s="189">
        <v>107</v>
      </c>
      <c r="D986" s="185">
        <v>90</v>
      </c>
      <c r="E986" s="189">
        <v>199</v>
      </c>
      <c r="F986" s="185">
        <v>170</v>
      </c>
      <c r="G986" s="189">
        <v>117</v>
      </c>
      <c r="T986" s="3"/>
      <c r="U986" s="3"/>
    </row>
    <row r="987" spans="1:21" ht="12.75">
      <c r="A987" s="3" t="s">
        <v>940</v>
      </c>
      <c r="B987" s="185">
        <v>205</v>
      </c>
      <c r="C987" s="189">
        <v>142</v>
      </c>
      <c r="D987" s="185">
        <v>86</v>
      </c>
      <c r="E987" s="189">
        <v>259</v>
      </c>
      <c r="F987" s="185">
        <v>221</v>
      </c>
      <c r="G987" s="189">
        <v>123</v>
      </c>
      <c r="T987" s="3"/>
      <c r="U987" s="3"/>
    </row>
    <row r="988" spans="1:21" ht="12.75">
      <c r="A988" s="3" t="s">
        <v>941</v>
      </c>
      <c r="B988" s="185">
        <v>148</v>
      </c>
      <c r="C988" s="189">
        <v>80</v>
      </c>
      <c r="D988" s="185">
        <v>41</v>
      </c>
      <c r="E988" s="189">
        <v>187</v>
      </c>
      <c r="F988" s="185">
        <v>165</v>
      </c>
      <c r="G988" s="189">
        <v>63</v>
      </c>
      <c r="T988" s="3"/>
      <c r="U988" s="3"/>
    </row>
    <row r="989" spans="1:7" ht="12.75">
      <c r="A989" s="3" t="s">
        <v>942</v>
      </c>
      <c r="B989" s="186">
        <v>21</v>
      </c>
      <c r="C989" s="190">
        <v>0</v>
      </c>
      <c r="D989" s="186">
        <v>0</v>
      </c>
      <c r="E989" s="190">
        <v>22</v>
      </c>
      <c r="F989" s="186">
        <v>22</v>
      </c>
      <c r="G989" s="190">
        <v>0</v>
      </c>
    </row>
    <row r="990" spans="1:11" s="16" customFormat="1" ht="12.75">
      <c r="A990" s="9" t="s">
        <v>1</v>
      </c>
      <c r="B990" s="11">
        <f aca="true" t="shared" si="25" ref="B990:G990">SUM(B985:B989)</f>
        <v>849</v>
      </c>
      <c r="C990" s="11">
        <f t="shared" si="25"/>
        <v>614</v>
      </c>
      <c r="D990" s="11">
        <f t="shared" si="25"/>
        <v>458</v>
      </c>
      <c r="E990" s="11">
        <f t="shared" si="25"/>
        <v>1015</v>
      </c>
      <c r="F990" s="11">
        <f t="shared" si="25"/>
        <v>900</v>
      </c>
      <c r="G990" s="11">
        <f t="shared" si="25"/>
        <v>563</v>
      </c>
      <c r="H990" s="5"/>
      <c r="I990" s="5"/>
      <c r="J990" s="9"/>
      <c r="K990" s="9"/>
    </row>
    <row r="991" spans="13:19" ht="6.75" customHeight="1">
      <c r="M991" s="4"/>
      <c r="N991" s="4"/>
      <c r="O991" s="4"/>
      <c r="P991" s="4"/>
      <c r="Q991" s="4"/>
      <c r="R991" s="4"/>
      <c r="S991" s="4"/>
    </row>
    <row r="992" spans="1:19" ht="12.75">
      <c r="A992" s="9" t="s">
        <v>58</v>
      </c>
      <c r="B992" s="11">
        <f aca="true" t="shared" si="26" ref="B992:G992">B964+B969+B979+B990</f>
        <v>6768</v>
      </c>
      <c r="C992" s="11">
        <f t="shared" si="26"/>
        <v>10094</v>
      </c>
      <c r="D992" s="11">
        <f t="shared" si="26"/>
        <v>9508</v>
      </c>
      <c r="E992" s="11">
        <f t="shared" si="26"/>
        <v>7393</v>
      </c>
      <c r="F992" s="11">
        <f t="shared" si="26"/>
        <v>7026</v>
      </c>
      <c r="G992" s="11">
        <f t="shared" si="26"/>
        <v>9767</v>
      </c>
      <c r="M992" s="4"/>
      <c r="N992" s="4"/>
      <c r="O992" s="4"/>
      <c r="P992" s="4"/>
      <c r="Q992" s="4"/>
      <c r="R992" s="4"/>
      <c r="S992" s="4"/>
    </row>
    <row r="993" spans="1:19" ht="6.75" customHeight="1">
      <c r="A993" s="9"/>
      <c r="B993" s="11"/>
      <c r="C993" s="11"/>
      <c r="D993" s="11"/>
      <c r="E993" s="11"/>
      <c r="F993" s="11"/>
      <c r="G993" s="11"/>
      <c r="M993" s="4"/>
      <c r="N993" s="4"/>
      <c r="O993" s="4"/>
      <c r="P993" s="4"/>
      <c r="Q993" s="4"/>
      <c r="R993" s="4"/>
      <c r="S993" s="4"/>
    </row>
    <row r="994" spans="1:19" ht="12.75">
      <c r="A994" s="1" t="s">
        <v>697</v>
      </c>
      <c r="B994" s="25" t="s">
        <v>112</v>
      </c>
      <c r="C994" s="25" t="s">
        <v>113</v>
      </c>
      <c r="D994" s="26" t="s">
        <v>115</v>
      </c>
      <c r="E994" s="6"/>
      <c r="F994" s="3"/>
      <c r="G994" s="3"/>
      <c r="H994" s="3"/>
      <c r="I994" s="3"/>
      <c r="L994" s="4"/>
      <c r="M994" s="4"/>
      <c r="N994" s="4"/>
      <c r="O994" s="4"/>
      <c r="P994" s="4"/>
      <c r="Q994" s="4"/>
      <c r="R994" s="4"/>
      <c r="S994" s="4"/>
    </row>
    <row r="995" spans="1:19" ht="12.75">
      <c r="A995" s="14"/>
      <c r="B995" s="2" t="s">
        <v>943</v>
      </c>
      <c r="C995" s="2" t="s">
        <v>121</v>
      </c>
      <c r="D995" s="2" t="s">
        <v>128</v>
      </c>
      <c r="F995" s="3"/>
      <c r="G995" s="3"/>
      <c r="H995" s="3"/>
      <c r="I995" s="3"/>
      <c r="L995" s="4"/>
      <c r="M995" s="4"/>
      <c r="N995" s="4"/>
      <c r="O995" s="4"/>
      <c r="P995" s="4"/>
      <c r="Q995" s="4"/>
      <c r="R995" s="4"/>
      <c r="S995" s="4"/>
    </row>
    <row r="996" spans="1:19" ht="12.75">
      <c r="A996" s="6"/>
      <c r="B996" s="2" t="s">
        <v>944</v>
      </c>
      <c r="C996" s="2" t="s">
        <v>133</v>
      </c>
      <c r="D996" s="2" t="s">
        <v>139</v>
      </c>
      <c r="F996" s="3"/>
      <c r="G996" s="3"/>
      <c r="H996" s="3"/>
      <c r="I996" s="3"/>
      <c r="L996" s="4"/>
      <c r="M996" s="4"/>
      <c r="N996" s="4"/>
      <c r="O996" s="4"/>
      <c r="P996" s="4"/>
      <c r="Q996" s="4"/>
      <c r="R996" s="4"/>
      <c r="S996" s="4"/>
    </row>
    <row r="997" spans="1:19" ht="11.25" customHeight="1" thickBot="1">
      <c r="A997" s="7" t="s">
        <v>53</v>
      </c>
      <c r="F997" s="3"/>
      <c r="G997" s="3"/>
      <c r="H997" s="3"/>
      <c r="I997" s="3"/>
      <c r="L997" s="4"/>
      <c r="M997" s="4"/>
      <c r="N997" s="4"/>
      <c r="O997" s="4"/>
      <c r="P997" s="4"/>
      <c r="Q997" s="4"/>
      <c r="R997" s="4"/>
      <c r="S997" s="4"/>
    </row>
    <row r="998" spans="1:19" ht="12.75">
      <c r="A998" s="3" t="s">
        <v>945</v>
      </c>
      <c r="B998" s="64">
        <v>229</v>
      </c>
      <c r="C998" s="60">
        <v>226</v>
      </c>
      <c r="D998" s="71">
        <v>233</v>
      </c>
      <c r="F998" s="3"/>
      <c r="G998" s="3"/>
      <c r="H998" s="3"/>
      <c r="I998" s="3"/>
      <c r="L998" s="4"/>
      <c r="M998" s="4"/>
      <c r="N998" s="4"/>
      <c r="O998" s="4"/>
      <c r="P998" s="4"/>
      <c r="Q998" s="4"/>
      <c r="R998" s="4"/>
      <c r="S998" s="4"/>
    </row>
    <row r="999" spans="1:19" ht="12.75">
      <c r="A999" s="3" t="s">
        <v>946</v>
      </c>
      <c r="B999" s="65">
        <v>195</v>
      </c>
      <c r="C999" s="61">
        <v>193</v>
      </c>
      <c r="D999" s="73">
        <v>196</v>
      </c>
      <c r="F999" s="3"/>
      <c r="G999" s="3"/>
      <c r="H999" s="3"/>
      <c r="I999" s="3"/>
      <c r="L999" s="4"/>
      <c r="M999" s="4"/>
      <c r="N999" s="4"/>
      <c r="O999" s="4"/>
      <c r="P999" s="4"/>
      <c r="Q999" s="4"/>
      <c r="R999" s="4"/>
      <c r="S999" s="4"/>
    </row>
    <row r="1000" spans="1:19" ht="12.75">
      <c r="A1000" s="3" t="s">
        <v>947</v>
      </c>
      <c r="B1000" s="65">
        <v>385</v>
      </c>
      <c r="C1000" s="61">
        <v>380</v>
      </c>
      <c r="D1000" s="73">
        <v>387</v>
      </c>
      <c r="F1000" s="3"/>
      <c r="G1000" s="3"/>
      <c r="H1000" s="3"/>
      <c r="I1000" s="3"/>
      <c r="L1000" s="4"/>
      <c r="M1000" s="4"/>
      <c r="N1000" s="4"/>
      <c r="O1000" s="4"/>
      <c r="P1000" s="4"/>
      <c r="Q1000" s="4"/>
      <c r="R1000" s="4"/>
      <c r="S1000" s="4"/>
    </row>
    <row r="1001" spans="1:19" ht="12.75">
      <c r="A1001" s="3" t="s">
        <v>948</v>
      </c>
      <c r="B1001" s="65">
        <v>480</v>
      </c>
      <c r="C1001" s="61">
        <v>465</v>
      </c>
      <c r="D1001" s="73">
        <v>475</v>
      </c>
      <c r="F1001" s="3"/>
      <c r="G1001" s="3"/>
      <c r="H1001" s="3"/>
      <c r="I1001" s="3"/>
      <c r="L1001" s="4"/>
      <c r="M1001" s="4"/>
      <c r="N1001" s="4"/>
      <c r="O1001" s="4"/>
      <c r="P1001" s="4"/>
      <c r="Q1001" s="4"/>
      <c r="R1001" s="4"/>
      <c r="S1001" s="4"/>
    </row>
    <row r="1002" spans="1:19" ht="12.75">
      <c r="A1002" s="3" t="s">
        <v>949</v>
      </c>
      <c r="B1002" s="65">
        <v>339</v>
      </c>
      <c r="C1002" s="61">
        <v>338</v>
      </c>
      <c r="D1002" s="73">
        <v>339</v>
      </c>
      <c r="F1002" s="3"/>
      <c r="G1002" s="3"/>
      <c r="H1002" s="3"/>
      <c r="I1002" s="3"/>
      <c r="L1002" s="4"/>
      <c r="M1002" s="4"/>
      <c r="N1002" s="4"/>
      <c r="O1002" s="4"/>
      <c r="P1002" s="4"/>
      <c r="Q1002" s="4"/>
      <c r="R1002" s="4"/>
      <c r="S1002" s="4"/>
    </row>
    <row r="1003" spans="1:19" ht="12.75">
      <c r="A1003" s="3" t="s">
        <v>950</v>
      </c>
      <c r="B1003" s="65">
        <v>376</v>
      </c>
      <c r="C1003" s="61">
        <v>374</v>
      </c>
      <c r="D1003" s="73">
        <v>367</v>
      </c>
      <c r="F1003" s="3"/>
      <c r="G1003" s="3"/>
      <c r="H1003" s="3"/>
      <c r="I1003" s="3"/>
      <c r="L1003" s="4"/>
      <c r="M1003" s="4"/>
      <c r="N1003" s="4"/>
      <c r="O1003" s="4"/>
      <c r="P1003" s="4"/>
      <c r="Q1003" s="4"/>
      <c r="R1003" s="4"/>
      <c r="S1003" s="4"/>
    </row>
    <row r="1004" spans="1:19" ht="12.75">
      <c r="A1004" s="3" t="s">
        <v>951</v>
      </c>
      <c r="B1004" s="65">
        <v>248</v>
      </c>
      <c r="C1004" s="61">
        <v>252</v>
      </c>
      <c r="D1004" s="73">
        <v>247</v>
      </c>
      <c r="F1004" s="3"/>
      <c r="G1004" s="3"/>
      <c r="H1004" s="3"/>
      <c r="I1004" s="3"/>
      <c r="L1004" s="4"/>
      <c r="M1004" s="4"/>
      <c r="N1004" s="4"/>
      <c r="O1004" s="4"/>
      <c r="P1004" s="4"/>
      <c r="Q1004" s="4"/>
      <c r="R1004" s="4"/>
      <c r="S1004" s="4"/>
    </row>
    <row r="1005" spans="1:19" ht="12.75">
      <c r="A1005" s="3" t="s">
        <v>952</v>
      </c>
      <c r="B1005" s="65">
        <v>71</v>
      </c>
      <c r="C1005" s="61">
        <v>72</v>
      </c>
      <c r="D1005" s="73">
        <v>72</v>
      </c>
      <c r="F1005" s="3"/>
      <c r="G1005" s="3"/>
      <c r="H1005" s="3"/>
      <c r="I1005" s="3"/>
      <c r="L1005" s="4"/>
      <c r="M1005" s="4"/>
      <c r="N1005" s="4"/>
      <c r="O1005" s="4"/>
      <c r="P1005" s="4"/>
      <c r="Q1005" s="4"/>
      <c r="R1005" s="4"/>
      <c r="S1005" s="4"/>
    </row>
    <row r="1006" spans="1:19" ht="12.75">
      <c r="A1006" s="3" t="s">
        <v>953</v>
      </c>
      <c r="B1006" s="65">
        <v>27</v>
      </c>
      <c r="C1006" s="61">
        <v>24</v>
      </c>
      <c r="D1006" s="73">
        <v>26</v>
      </c>
      <c r="F1006" s="3"/>
      <c r="G1006" s="3"/>
      <c r="H1006" s="3"/>
      <c r="I1006" s="3"/>
      <c r="L1006" s="4"/>
      <c r="M1006" s="4"/>
      <c r="N1006" s="4"/>
      <c r="O1006" s="4"/>
      <c r="P1006" s="4"/>
      <c r="Q1006" s="4"/>
      <c r="R1006" s="4"/>
      <c r="S1006" s="4"/>
    </row>
    <row r="1007" spans="1:19" ht="12.75">
      <c r="A1007" s="3" t="s">
        <v>954</v>
      </c>
      <c r="B1007" s="65">
        <v>483</v>
      </c>
      <c r="C1007" s="61">
        <v>469</v>
      </c>
      <c r="D1007" s="73">
        <v>473</v>
      </c>
      <c r="F1007" s="3"/>
      <c r="G1007" s="3"/>
      <c r="H1007" s="3"/>
      <c r="I1007" s="3"/>
      <c r="L1007" s="4"/>
      <c r="M1007" s="4"/>
      <c r="N1007" s="4"/>
      <c r="O1007" s="4"/>
      <c r="P1007" s="4"/>
      <c r="Q1007" s="4"/>
      <c r="R1007" s="4"/>
      <c r="S1007" s="4"/>
    </row>
    <row r="1008" spans="1:19" ht="12.75">
      <c r="A1008" s="3" t="s">
        <v>955</v>
      </c>
      <c r="B1008" s="65">
        <v>69</v>
      </c>
      <c r="C1008" s="61">
        <v>63</v>
      </c>
      <c r="D1008" s="73">
        <v>64</v>
      </c>
      <c r="F1008" s="3"/>
      <c r="G1008" s="3"/>
      <c r="H1008" s="3"/>
      <c r="I1008" s="3"/>
      <c r="L1008" s="4"/>
      <c r="M1008" s="4"/>
      <c r="N1008" s="4"/>
      <c r="O1008" s="4"/>
      <c r="P1008" s="4"/>
      <c r="Q1008" s="4"/>
      <c r="R1008" s="4"/>
      <c r="S1008" s="4"/>
    </row>
    <row r="1009" spans="1:19" ht="12.75">
      <c r="A1009" s="3" t="s">
        <v>899</v>
      </c>
      <c r="B1009" s="65">
        <v>394</v>
      </c>
      <c r="C1009" s="61">
        <v>395</v>
      </c>
      <c r="D1009" s="73">
        <v>396</v>
      </c>
      <c r="F1009" s="3"/>
      <c r="G1009" s="3"/>
      <c r="H1009" s="3"/>
      <c r="I1009" s="3"/>
      <c r="L1009" s="4"/>
      <c r="M1009" s="4"/>
      <c r="N1009" s="4"/>
      <c r="O1009" s="4"/>
      <c r="P1009" s="4"/>
      <c r="Q1009" s="4"/>
      <c r="R1009" s="4"/>
      <c r="S1009" s="4"/>
    </row>
    <row r="1010" spans="1:19" ht="12.75">
      <c r="A1010" s="3" t="s">
        <v>956</v>
      </c>
      <c r="B1010" s="65">
        <v>64</v>
      </c>
      <c r="C1010" s="61">
        <v>69</v>
      </c>
      <c r="D1010" s="73">
        <v>65</v>
      </c>
      <c r="F1010" s="3"/>
      <c r="G1010" s="3"/>
      <c r="H1010" s="3"/>
      <c r="I1010" s="3"/>
      <c r="L1010" s="4"/>
      <c r="M1010" s="4"/>
      <c r="N1010" s="4"/>
      <c r="O1010" s="4"/>
      <c r="P1010" s="4"/>
      <c r="Q1010" s="4"/>
      <c r="R1010" s="4"/>
      <c r="S1010" s="4"/>
    </row>
    <row r="1011" spans="1:19" ht="12.75">
      <c r="A1011" s="3" t="s">
        <v>957</v>
      </c>
      <c r="B1011" s="65">
        <v>147</v>
      </c>
      <c r="C1011" s="61">
        <v>144</v>
      </c>
      <c r="D1011" s="73">
        <v>144</v>
      </c>
      <c r="F1011" s="3"/>
      <c r="G1011" s="3"/>
      <c r="H1011" s="3"/>
      <c r="I1011" s="3"/>
      <c r="L1011" s="4"/>
      <c r="M1011" s="4"/>
      <c r="N1011" s="4"/>
      <c r="O1011" s="4"/>
      <c r="P1011" s="4"/>
      <c r="Q1011" s="4"/>
      <c r="R1011" s="4"/>
      <c r="S1011" s="4"/>
    </row>
    <row r="1012" spans="1:19" ht="12.75">
      <c r="A1012" s="3" t="s">
        <v>958</v>
      </c>
      <c r="B1012" s="65">
        <v>159</v>
      </c>
      <c r="C1012" s="61">
        <v>155</v>
      </c>
      <c r="D1012" s="73">
        <v>157</v>
      </c>
      <c r="F1012" s="3"/>
      <c r="G1012" s="3"/>
      <c r="H1012" s="3"/>
      <c r="I1012" s="3"/>
      <c r="L1012" s="4"/>
      <c r="M1012" s="4"/>
      <c r="N1012" s="4"/>
      <c r="O1012" s="4"/>
      <c r="P1012" s="4"/>
      <c r="Q1012" s="4"/>
      <c r="R1012" s="4"/>
      <c r="S1012" s="4"/>
    </row>
    <row r="1013" spans="1:19" ht="12.75">
      <c r="A1013" s="3" t="s">
        <v>959</v>
      </c>
      <c r="B1013" s="65">
        <v>186</v>
      </c>
      <c r="C1013" s="61">
        <v>184</v>
      </c>
      <c r="D1013" s="73">
        <v>185</v>
      </c>
      <c r="F1013" s="3"/>
      <c r="G1013" s="3"/>
      <c r="H1013" s="3"/>
      <c r="I1013" s="3"/>
      <c r="L1013" s="4"/>
      <c r="M1013" s="4"/>
      <c r="N1013" s="4"/>
      <c r="O1013" s="4"/>
      <c r="P1013" s="4"/>
      <c r="Q1013" s="4"/>
      <c r="R1013" s="4"/>
      <c r="S1013" s="4"/>
    </row>
    <row r="1014" spans="1:19" ht="12.75">
      <c r="A1014" s="3" t="s">
        <v>960</v>
      </c>
      <c r="B1014" s="65">
        <v>253</v>
      </c>
      <c r="C1014" s="61">
        <v>240</v>
      </c>
      <c r="D1014" s="73">
        <v>245</v>
      </c>
      <c r="F1014" s="3"/>
      <c r="G1014" s="3"/>
      <c r="H1014" s="3"/>
      <c r="I1014" s="3"/>
      <c r="L1014" s="4"/>
      <c r="M1014" s="4"/>
      <c r="N1014" s="4"/>
      <c r="O1014" s="4"/>
      <c r="P1014" s="4"/>
      <c r="Q1014" s="4"/>
      <c r="R1014" s="4"/>
      <c r="S1014" s="4"/>
    </row>
    <row r="1015" spans="1:19" ht="12.75">
      <c r="A1015" s="3" t="s">
        <v>961</v>
      </c>
      <c r="B1015" s="65">
        <v>36</v>
      </c>
      <c r="C1015" s="61">
        <v>35</v>
      </c>
      <c r="D1015" s="73">
        <v>36</v>
      </c>
      <c r="F1015" s="3"/>
      <c r="G1015" s="3"/>
      <c r="H1015" s="3"/>
      <c r="I1015" s="3"/>
      <c r="L1015" s="4"/>
      <c r="M1015" s="4"/>
      <c r="N1015" s="4"/>
      <c r="O1015" s="4"/>
      <c r="P1015" s="4"/>
      <c r="Q1015" s="4"/>
      <c r="R1015" s="4"/>
      <c r="S1015" s="4"/>
    </row>
    <row r="1016" spans="1:19" ht="12.75">
      <c r="A1016" s="3" t="s">
        <v>962</v>
      </c>
      <c r="B1016" s="68">
        <v>196</v>
      </c>
      <c r="C1016" s="67">
        <v>198</v>
      </c>
      <c r="D1016" s="76">
        <v>192</v>
      </c>
      <c r="F1016" s="3"/>
      <c r="G1016" s="3"/>
      <c r="H1016" s="3"/>
      <c r="I1016" s="3"/>
      <c r="L1016" s="4"/>
      <c r="M1016" s="4"/>
      <c r="N1016" s="4"/>
      <c r="O1016" s="4"/>
      <c r="P1016" s="4"/>
      <c r="Q1016" s="4"/>
      <c r="R1016" s="4"/>
      <c r="S1016" s="4"/>
    </row>
    <row r="1017" spans="1:19" ht="12.75">
      <c r="A1017" s="3" t="s">
        <v>963</v>
      </c>
      <c r="B1017" s="68">
        <v>363</v>
      </c>
      <c r="C1017" s="67">
        <v>354</v>
      </c>
      <c r="D1017" s="76">
        <v>358</v>
      </c>
      <c r="F1017" s="3"/>
      <c r="G1017" s="3"/>
      <c r="H1017" s="3"/>
      <c r="I1017" s="3"/>
      <c r="L1017" s="4"/>
      <c r="M1017" s="4"/>
      <c r="N1017" s="4"/>
      <c r="O1017" s="4"/>
      <c r="P1017" s="4"/>
      <c r="Q1017" s="4"/>
      <c r="R1017" s="4"/>
      <c r="S1017" s="4"/>
    </row>
    <row r="1018" spans="1:19" ht="12.75">
      <c r="A1018" s="3" t="s">
        <v>964</v>
      </c>
      <c r="B1018" s="68">
        <v>454</v>
      </c>
      <c r="C1018" s="67">
        <v>447</v>
      </c>
      <c r="D1018" s="76">
        <v>447</v>
      </c>
      <c r="F1018" s="3"/>
      <c r="G1018" s="3"/>
      <c r="H1018" s="3"/>
      <c r="I1018" s="3"/>
      <c r="L1018" s="4"/>
      <c r="M1018" s="4"/>
      <c r="N1018" s="4"/>
      <c r="O1018" s="4"/>
      <c r="P1018" s="4"/>
      <c r="Q1018" s="4"/>
      <c r="R1018" s="4"/>
      <c r="S1018" s="4"/>
    </row>
    <row r="1019" spans="1:19" ht="12.75">
      <c r="A1019" s="3" t="s">
        <v>965</v>
      </c>
      <c r="B1019" s="68">
        <v>31</v>
      </c>
      <c r="C1019" s="67">
        <v>33</v>
      </c>
      <c r="D1019" s="76">
        <v>32</v>
      </c>
      <c r="F1019" s="3"/>
      <c r="G1019" s="3"/>
      <c r="H1019" s="3"/>
      <c r="I1019" s="3"/>
      <c r="L1019" s="4"/>
      <c r="M1019" s="4"/>
      <c r="N1019" s="4"/>
      <c r="O1019" s="4"/>
      <c r="P1019" s="4"/>
      <c r="Q1019" s="4"/>
      <c r="R1019" s="4"/>
      <c r="S1019" s="4"/>
    </row>
    <row r="1020" spans="1:19" ht="12.75">
      <c r="A1020" s="3" t="s">
        <v>966</v>
      </c>
      <c r="B1020" s="93">
        <v>351</v>
      </c>
      <c r="C1020" s="67">
        <v>345</v>
      </c>
      <c r="D1020" s="80">
        <v>352</v>
      </c>
      <c r="F1020" s="3"/>
      <c r="G1020" s="3"/>
      <c r="H1020" s="3"/>
      <c r="I1020" s="3"/>
      <c r="L1020" s="4"/>
      <c r="M1020" s="4"/>
      <c r="N1020" s="4"/>
      <c r="O1020" s="4"/>
      <c r="P1020" s="4"/>
      <c r="Q1020" s="4"/>
      <c r="R1020" s="4"/>
      <c r="S1020" s="4"/>
    </row>
    <row r="1021" spans="1:19" ht="12.75">
      <c r="A1021" s="3" t="s">
        <v>967</v>
      </c>
      <c r="B1021" s="70">
        <v>139</v>
      </c>
      <c r="C1021" s="69">
        <v>139</v>
      </c>
      <c r="D1021" s="77">
        <v>141</v>
      </c>
      <c r="F1021" s="3"/>
      <c r="G1021" s="3"/>
      <c r="H1021" s="3"/>
      <c r="I1021" s="3"/>
      <c r="L1021" s="4"/>
      <c r="M1021" s="4"/>
      <c r="N1021" s="4"/>
      <c r="O1021" s="4"/>
      <c r="P1021" s="4"/>
      <c r="Q1021" s="4"/>
      <c r="R1021" s="4"/>
      <c r="S1021" s="4"/>
    </row>
    <row r="1022" spans="1:11" s="16" customFormat="1" ht="12.75">
      <c r="A1022" s="9" t="s">
        <v>1</v>
      </c>
      <c r="B1022" s="11">
        <f>SUM(B998:B1021)</f>
        <v>5675</v>
      </c>
      <c r="C1022" s="11">
        <f>SUM(C998:C1021)</f>
        <v>5594</v>
      </c>
      <c r="D1022" s="11">
        <f>SUM(D998:D1021)</f>
        <v>5629</v>
      </c>
      <c r="E1022" s="5"/>
      <c r="F1022" s="9"/>
      <c r="G1022" s="9"/>
      <c r="H1022" s="9"/>
      <c r="I1022" s="9"/>
      <c r="J1022" s="9"/>
      <c r="K1022" s="9"/>
    </row>
    <row r="1023" spans="1:19" ht="12.75">
      <c r="A1023" s="1" t="s">
        <v>697</v>
      </c>
      <c r="B1023" s="25" t="s">
        <v>112</v>
      </c>
      <c r="C1023" s="25" t="s">
        <v>113</v>
      </c>
      <c r="D1023" s="26" t="s">
        <v>115</v>
      </c>
      <c r="F1023" s="3"/>
      <c r="G1023" s="3"/>
      <c r="H1023" s="3"/>
      <c r="I1023" s="3"/>
      <c r="L1023" s="4"/>
      <c r="M1023" s="4"/>
      <c r="N1023" s="4"/>
      <c r="O1023" s="4"/>
      <c r="P1023" s="4"/>
      <c r="Q1023" s="4"/>
      <c r="R1023" s="4"/>
      <c r="S1023" s="4"/>
    </row>
    <row r="1024" spans="1:19" ht="12.75">
      <c r="A1024" s="14"/>
      <c r="B1024" s="2" t="s">
        <v>943</v>
      </c>
      <c r="C1024" s="2" t="s">
        <v>121</v>
      </c>
      <c r="D1024" s="2" t="s">
        <v>128</v>
      </c>
      <c r="F1024" s="3"/>
      <c r="G1024" s="3"/>
      <c r="H1024" s="3"/>
      <c r="I1024" s="3"/>
      <c r="L1024" s="4"/>
      <c r="M1024" s="4"/>
      <c r="N1024" s="4"/>
      <c r="O1024" s="4"/>
      <c r="P1024" s="4"/>
      <c r="Q1024" s="4"/>
      <c r="R1024" s="4"/>
      <c r="S1024" s="4"/>
    </row>
    <row r="1025" spans="1:19" ht="12.75">
      <c r="A1025" s="6"/>
      <c r="B1025" s="2" t="s">
        <v>944</v>
      </c>
      <c r="C1025" s="2" t="s">
        <v>133</v>
      </c>
      <c r="D1025" s="2" t="s">
        <v>139</v>
      </c>
      <c r="F1025" s="3"/>
      <c r="G1025" s="3"/>
      <c r="H1025" s="3"/>
      <c r="I1025" s="3"/>
      <c r="L1025" s="4"/>
      <c r="M1025" s="4"/>
      <c r="N1025" s="4"/>
      <c r="O1025" s="4"/>
      <c r="P1025" s="4"/>
      <c r="Q1025" s="4"/>
      <c r="R1025" s="4"/>
      <c r="S1025" s="4"/>
    </row>
    <row r="1026" spans="1:19" ht="13.5" thickBot="1">
      <c r="A1026" s="7" t="s">
        <v>51</v>
      </c>
      <c r="F1026" s="3"/>
      <c r="G1026" s="3"/>
      <c r="H1026" s="3"/>
      <c r="I1026" s="3"/>
      <c r="L1026" s="4"/>
      <c r="M1026" s="4"/>
      <c r="N1026" s="4"/>
      <c r="O1026" s="4"/>
      <c r="P1026" s="4"/>
      <c r="Q1026" s="4"/>
      <c r="R1026" s="4"/>
      <c r="S1026" s="4"/>
    </row>
    <row r="1027" spans="1:19" ht="12.75">
      <c r="A1027" s="3" t="s">
        <v>355</v>
      </c>
      <c r="B1027" s="64">
        <v>337</v>
      </c>
      <c r="C1027" s="71">
        <v>340</v>
      </c>
      <c r="D1027" s="64">
        <v>336</v>
      </c>
      <c r="F1027" s="3"/>
      <c r="G1027" s="3"/>
      <c r="H1027" s="3"/>
      <c r="I1027" s="3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1:19" ht="12.75">
      <c r="A1028" s="3" t="s">
        <v>356</v>
      </c>
      <c r="B1028" s="68">
        <v>482</v>
      </c>
      <c r="C1028" s="76">
        <v>480</v>
      </c>
      <c r="D1028" s="68">
        <v>476</v>
      </c>
      <c r="F1028" s="3"/>
      <c r="G1028" s="3"/>
      <c r="H1028" s="3"/>
      <c r="I1028" s="3"/>
      <c r="L1028" s="4"/>
      <c r="M1028" s="4"/>
      <c r="N1028" s="4"/>
      <c r="O1028" s="4"/>
      <c r="P1028" s="4"/>
      <c r="Q1028" s="4"/>
      <c r="R1028" s="4"/>
      <c r="S1028" s="4"/>
    </row>
    <row r="1029" spans="1:19" ht="12.75">
      <c r="A1029" s="3" t="s">
        <v>543</v>
      </c>
      <c r="B1029" s="68">
        <v>360</v>
      </c>
      <c r="C1029" s="76">
        <v>355</v>
      </c>
      <c r="D1029" s="68">
        <v>353</v>
      </c>
      <c r="F1029" s="3"/>
      <c r="G1029" s="3"/>
      <c r="H1029" s="3"/>
      <c r="I1029" s="3"/>
      <c r="L1029" s="4"/>
      <c r="M1029" s="4"/>
      <c r="N1029" s="4"/>
      <c r="O1029" s="4"/>
      <c r="P1029" s="4"/>
      <c r="Q1029" s="4"/>
      <c r="R1029" s="4"/>
      <c r="S1029" s="4"/>
    </row>
    <row r="1030" spans="1:19" ht="12.75">
      <c r="A1030" s="3" t="s">
        <v>544</v>
      </c>
      <c r="B1030" s="68">
        <v>425</v>
      </c>
      <c r="C1030" s="76">
        <v>434</v>
      </c>
      <c r="D1030" s="68">
        <v>437</v>
      </c>
      <c r="F1030" s="3"/>
      <c r="G1030" s="3"/>
      <c r="H1030" s="3"/>
      <c r="I1030" s="3"/>
      <c r="L1030" s="4"/>
      <c r="M1030" s="4"/>
      <c r="N1030" s="4"/>
      <c r="O1030" s="4"/>
      <c r="P1030" s="4"/>
      <c r="Q1030" s="4"/>
      <c r="R1030" s="4"/>
      <c r="S1030" s="4"/>
    </row>
    <row r="1031" spans="1:19" ht="12.75">
      <c r="A1031" s="3" t="s">
        <v>357</v>
      </c>
      <c r="B1031" s="68">
        <v>415</v>
      </c>
      <c r="C1031" s="76">
        <v>416</v>
      </c>
      <c r="D1031" s="68">
        <v>416</v>
      </c>
      <c r="F1031" s="3"/>
      <c r="G1031" s="3"/>
      <c r="H1031" s="3"/>
      <c r="I1031" s="3"/>
      <c r="L1031" s="4"/>
      <c r="M1031" s="4"/>
      <c r="N1031" s="4"/>
      <c r="O1031" s="4"/>
      <c r="P1031" s="4"/>
      <c r="Q1031" s="4"/>
      <c r="R1031" s="4"/>
      <c r="S1031" s="4"/>
    </row>
    <row r="1032" spans="1:19" ht="12.75">
      <c r="A1032" s="3" t="s">
        <v>358</v>
      </c>
      <c r="B1032" s="68">
        <v>321</v>
      </c>
      <c r="C1032" s="76">
        <v>323</v>
      </c>
      <c r="D1032" s="68">
        <v>324</v>
      </c>
      <c r="F1032" s="3"/>
      <c r="G1032" s="3"/>
      <c r="H1032" s="3"/>
      <c r="I1032" s="3"/>
      <c r="L1032" s="4"/>
      <c r="M1032" s="4"/>
      <c r="N1032" s="4"/>
      <c r="O1032" s="4"/>
      <c r="P1032" s="4"/>
      <c r="Q1032" s="4"/>
      <c r="R1032" s="4"/>
      <c r="S1032" s="4"/>
    </row>
    <row r="1033" spans="1:19" ht="12.75">
      <c r="A1033" s="3" t="s">
        <v>545</v>
      </c>
      <c r="B1033" s="68">
        <v>358</v>
      </c>
      <c r="C1033" s="76">
        <v>363</v>
      </c>
      <c r="D1033" s="68">
        <v>364</v>
      </c>
      <c r="F1033" s="3"/>
      <c r="G1033" s="3"/>
      <c r="H1033" s="3"/>
      <c r="I1033" s="3"/>
      <c r="L1033" s="4"/>
      <c r="M1033" s="4"/>
      <c r="N1033" s="4"/>
      <c r="O1033" s="4"/>
      <c r="P1033" s="4"/>
      <c r="Q1033" s="4"/>
      <c r="R1033" s="4"/>
      <c r="S1033" s="4"/>
    </row>
    <row r="1034" spans="1:19" ht="12.75">
      <c r="A1034" s="3" t="s">
        <v>546</v>
      </c>
      <c r="B1034" s="68">
        <v>402</v>
      </c>
      <c r="C1034" s="76">
        <v>409</v>
      </c>
      <c r="D1034" s="68">
        <v>407</v>
      </c>
      <c r="F1034" s="3"/>
      <c r="G1034" s="3"/>
      <c r="H1034" s="3"/>
      <c r="I1034" s="3"/>
      <c r="L1034" s="4"/>
      <c r="M1034" s="4"/>
      <c r="N1034" s="4"/>
      <c r="O1034" s="4"/>
      <c r="P1034" s="4"/>
      <c r="Q1034" s="4"/>
      <c r="R1034" s="4"/>
      <c r="S1034" s="4"/>
    </row>
    <row r="1035" spans="1:19" ht="12.75">
      <c r="A1035" s="3" t="s">
        <v>547</v>
      </c>
      <c r="B1035" s="93">
        <v>294</v>
      </c>
      <c r="C1035" s="76">
        <v>293</v>
      </c>
      <c r="D1035" s="93">
        <v>291</v>
      </c>
      <c r="F1035" s="3"/>
      <c r="G1035" s="3"/>
      <c r="H1035" s="3"/>
      <c r="I1035" s="3"/>
      <c r="L1035" s="4"/>
      <c r="M1035" s="4"/>
      <c r="N1035" s="4"/>
      <c r="O1035" s="4"/>
      <c r="P1035" s="4"/>
      <c r="Q1035" s="4"/>
      <c r="R1035" s="4"/>
      <c r="S1035" s="4"/>
    </row>
    <row r="1036" spans="1:19" ht="12.75">
      <c r="A1036" s="3" t="s">
        <v>548</v>
      </c>
      <c r="B1036" s="93">
        <v>306</v>
      </c>
      <c r="C1036" s="80">
        <v>312</v>
      </c>
      <c r="D1036" s="93">
        <v>306</v>
      </c>
      <c r="F1036" s="3"/>
      <c r="G1036" s="3"/>
      <c r="H1036" s="3"/>
      <c r="I1036" s="3"/>
      <c r="L1036" s="4"/>
      <c r="M1036" s="4"/>
      <c r="N1036" s="4"/>
      <c r="O1036" s="4"/>
      <c r="P1036" s="4"/>
      <c r="Q1036" s="4"/>
      <c r="R1036" s="4"/>
      <c r="S1036" s="4"/>
    </row>
    <row r="1037" spans="1:19" ht="12.75">
      <c r="A1037" s="3" t="s">
        <v>549</v>
      </c>
      <c r="B1037" s="93">
        <v>183</v>
      </c>
      <c r="C1037" s="80">
        <v>183</v>
      </c>
      <c r="D1037" s="93">
        <v>185</v>
      </c>
      <c r="F1037" s="3"/>
      <c r="G1037" s="3"/>
      <c r="H1037" s="3"/>
      <c r="I1037" s="3"/>
      <c r="L1037" s="4"/>
      <c r="M1037" s="4"/>
      <c r="N1037" s="4"/>
      <c r="O1037" s="4"/>
      <c r="P1037" s="4"/>
      <c r="Q1037" s="4"/>
      <c r="R1037" s="4"/>
      <c r="S1037" s="4"/>
    </row>
    <row r="1038" spans="1:19" ht="11.25" customHeight="1">
      <c r="A1038" s="3" t="s">
        <v>5</v>
      </c>
      <c r="B1038" s="70">
        <v>733</v>
      </c>
      <c r="C1038" s="77">
        <v>724</v>
      </c>
      <c r="D1038" s="70">
        <v>728</v>
      </c>
      <c r="F1038" s="3"/>
      <c r="G1038" s="3"/>
      <c r="H1038" s="3"/>
      <c r="I1038" s="3"/>
      <c r="S1038" s="4"/>
    </row>
    <row r="1039" spans="1:18" s="16" customFormat="1" ht="11.25" customHeight="1">
      <c r="A1039" s="9" t="s">
        <v>1</v>
      </c>
      <c r="B1039" s="11">
        <f>SUM(B1027:B1038)</f>
        <v>4616</v>
      </c>
      <c r="C1039" s="11">
        <f>SUM(C1027:C1038)</f>
        <v>4632</v>
      </c>
      <c r="D1039" s="11">
        <f>SUM(D1027:D1038)</f>
        <v>4623</v>
      </c>
      <c r="E1039" s="5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</row>
    <row r="1040" spans="1:19" ht="12.75">
      <c r="A1040" s="9"/>
      <c r="B1040" s="10"/>
      <c r="C1040" s="10"/>
      <c r="F1040" s="3"/>
      <c r="G1040" s="3"/>
      <c r="H1040" s="3"/>
      <c r="I1040" s="3"/>
      <c r="P1040" s="4"/>
      <c r="Q1040" s="4"/>
      <c r="R1040" s="4"/>
      <c r="S1040" s="4"/>
    </row>
    <row r="1041" spans="1:19" ht="12.75">
      <c r="A1041" s="9" t="s">
        <v>61</v>
      </c>
      <c r="B1041" s="11">
        <f>B1022+B1039</f>
        <v>10291</v>
      </c>
      <c r="C1041" s="11">
        <f>C1022+C1039</f>
        <v>10226</v>
      </c>
      <c r="D1041" s="11">
        <f>D1022+D1039</f>
        <v>10252</v>
      </c>
      <c r="F1041" s="3"/>
      <c r="G1041" s="3"/>
      <c r="H1041" s="3"/>
      <c r="I1041" s="3"/>
      <c r="P1041" s="4"/>
      <c r="Q1041" s="4"/>
      <c r="R1041" s="4"/>
      <c r="S1041" s="4"/>
    </row>
    <row r="1042" spans="1:19" ht="12.75">
      <c r="A1042" s="1"/>
      <c r="Q1042" s="4"/>
      <c r="R1042" s="4"/>
      <c r="S1042" s="4"/>
    </row>
    <row r="1043" spans="1:19" ht="12.75">
      <c r="A1043" s="1" t="s">
        <v>698</v>
      </c>
      <c r="B1043" s="199" t="s">
        <v>112</v>
      </c>
      <c r="C1043" s="201"/>
      <c r="D1043" s="199" t="s">
        <v>113</v>
      </c>
      <c r="E1043" s="201"/>
      <c r="F1043" s="25" t="s">
        <v>115</v>
      </c>
      <c r="G1043" s="87"/>
      <c r="H1043" s="20"/>
      <c r="I1043" s="20"/>
      <c r="Q1043" s="4"/>
      <c r="R1043" s="4"/>
      <c r="S1043" s="4"/>
    </row>
    <row r="1044" spans="1:19" ht="12.75">
      <c r="A1044" s="6"/>
      <c r="B1044" s="2" t="s">
        <v>117</v>
      </c>
      <c r="C1044" s="2" t="s">
        <v>968</v>
      </c>
      <c r="D1044" s="2" t="s">
        <v>971</v>
      </c>
      <c r="E1044" s="2" t="s">
        <v>340</v>
      </c>
      <c r="F1044" s="2" t="s">
        <v>857</v>
      </c>
      <c r="H1044" s="6"/>
      <c r="I1044" s="6"/>
      <c r="Q1044" s="4"/>
      <c r="R1044" s="4"/>
      <c r="S1044" s="4"/>
    </row>
    <row r="1045" spans="1:19" ht="12.75">
      <c r="A1045" s="6"/>
      <c r="B1045" s="2" t="s">
        <v>262</v>
      </c>
      <c r="C1045" s="8" t="s">
        <v>969</v>
      </c>
      <c r="D1045" s="2" t="s">
        <v>972</v>
      </c>
      <c r="E1045" s="2" t="s">
        <v>970</v>
      </c>
      <c r="F1045" s="2" t="s">
        <v>1092</v>
      </c>
      <c r="H1045" s="6"/>
      <c r="I1045" s="6"/>
      <c r="Q1045" s="4"/>
      <c r="R1045" s="4"/>
      <c r="S1045" s="4"/>
    </row>
    <row r="1046" spans="1:19" ht="13.5" thickBot="1">
      <c r="A1046" s="7" t="s">
        <v>84</v>
      </c>
      <c r="B1046" s="8"/>
      <c r="C1046" s="8"/>
      <c r="H1046" s="3"/>
      <c r="I1046" s="3"/>
      <c r="Q1046" s="4"/>
      <c r="R1046" s="4"/>
      <c r="S1046" s="4"/>
    </row>
    <row r="1047" spans="1:19" ht="12.75">
      <c r="A1047" s="3" t="s">
        <v>381</v>
      </c>
      <c r="B1047" s="43">
        <v>197</v>
      </c>
      <c r="C1047" s="56">
        <v>134</v>
      </c>
      <c r="D1047" s="43">
        <v>200</v>
      </c>
      <c r="E1047" s="56">
        <v>129</v>
      </c>
      <c r="F1047" s="60">
        <v>274</v>
      </c>
      <c r="G1047" s="22"/>
      <c r="H1047" s="6"/>
      <c r="I1047" s="6"/>
      <c r="Q1047" s="4"/>
      <c r="R1047" s="4"/>
      <c r="S1047" s="4"/>
    </row>
    <row r="1048" spans="1:19" ht="12.75">
      <c r="A1048" s="3" t="s">
        <v>382</v>
      </c>
      <c r="B1048" s="72">
        <v>202</v>
      </c>
      <c r="C1048" s="84">
        <v>125</v>
      </c>
      <c r="D1048" s="72">
        <v>192</v>
      </c>
      <c r="E1048" s="84">
        <v>134</v>
      </c>
      <c r="F1048" s="61">
        <v>286</v>
      </c>
      <c r="G1048" s="22"/>
      <c r="H1048" s="6"/>
      <c r="I1048" s="6"/>
      <c r="Q1048" s="4"/>
      <c r="R1048" s="4"/>
      <c r="S1048" s="4"/>
    </row>
    <row r="1049" spans="1:19" ht="12.75">
      <c r="A1049" s="3" t="s">
        <v>202</v>
      </c>
      <c r="B1049" s="72">
        <v>271</v>
      </c>
      <c r="C1049" s="84">
        <v>154</v>
      </c>
      <c r="D1049" s="72">
        <v>267</v>
      </c>
      <c r="E1049" s="84">
        <v>157</v>
      </c>
      <c r="F1049" s="61">
        <v>363</v>
      </c>
      <c r="G1049" s="22"/>
      <c r="H1049" s="6"/>
      <c r="I1049" s="6"/>
      <c r="Q1049" s="4"/>
      <c r="R1049" s="4"/>
      <c r="S1049" s="4"/>
    </row>
    <row r="1050" spans="1:19" ht="12.75">
      <c r="A1050" s="3" t="s">
        <v>204</v>
      </c>
      <c r="B1050" s="72">
        <v>324</v>
      </c>
      <c r="C1050" s="84">
        <v>119</v>
      </c>
      <c r="D1050" s="72">
        <v>330</v>
      </c>
      <c r="E1050" s="84">
        <v>113</v>
      </c>
      <c r="F1050" s="61">
        <v>385</v>
      </c>
      <c r="G1050" s="22"/>
      <c r="H1050" s="6"/>
      <c r="I1050" s="6"/>
      <c r="Q1050" s="4"/>
      <c r="R1050" s="4"/>
      <c r="S1050" s="4"/>
    </row>
    <row r="1051" spans="1:19" ht="12.75">
      <c r="A1051" s="3" t="s">
        <v>203</v>
      </c>
      <c r="B1051" s="72">
        <v>332</v>
      </c>
      <c r="C1051" s="84">
        <v>132</v>
      </c>
      <c r="D1051" s="72">
        <v>325</v>
      </c>
      <c r="E1051" s="84">
        <v>140</v>
      </c>
      <c r="F1051" s="61">
        <v>412</v>
      </c>
      <c r="G1051" s="22"/>
      <c r="H1051" s="6"/>
      <c r="I1051" s="6"/>
      <c r="Q1051" s="4"/>
      <c r="R1051" s="4"/>
      <c r="S1051" s="4"/>
    </row>
    <row r="1052" spans="1:19" ht="12.75">
      <c r="A1052" s="3" t="s">
        <v>205</v>
      </c>
      <c r="B1052" s="72">
        <v>223</v>
      </c>
      <c r="C1052" s="84">
        <v>103</v>
      </c>
      <c r="D1052" s="72">
        <v>226</v>
      </c>
      <c r="E1052" s="84">
        <v>100</v>
      </c>
      <c r="F1052" s="61">
        <v>276</v>
      </c>
      <c r="G1052" s="22"/>
      <c r="H1052" s="6"/>
      <c r="I1052" s="6"/>
      <c r="Q1052" s="4"/>
      <c r="R1052" s="4"/>
      <c r="S1052" s="4"/>
    </row>
    <row r="1053" spans="1:19" ht="12.75">
      <c r="A1053" s="3" t="s">
        <v>206</v>
      </c>
      <c r="B1053" s="72">
        <v>291</v>
      </c>
      <c r="C1053" s="84">
        <v>205</v>
      </c>
      <c r="D1053" s="72">
        <v>304</v>
      </c>
      <c r="E1053" s="84">
        <v>195</v>
      </c>
      <c r="F1053" s="61">
        <v>414</v>
      </c>
      <c r="G1053" s="22"/>
      <c r="H1053" s="6"/>
      <c r="I1053" s="6"/>
      <c r="Q1053" s="4"/>
      <c r="R1053" s="4"/>
      <c r="S1053" s="4"/>
    </row>
    <row r="1054" spans="1:19" ht="12.75">
      <c r="A1054" s="3" t="s">
        <v>383</v>
      </c>
      <c r="B1054" s="72">
        <v>223</v>
      </c>
      <c r="C1054" s="84">
        <v>210</v>
      </c>
      <c r="D1054" s="72">
        <v>223</v>
      </c>
      <c r="E1054" s="84">
        <v>206</v>
      </c>
      <c r="F1054" s="61">
        <v>324</v>
      </c>
      <c r="G1054" s="22"/>
      <c r="H1054" s="6"/>
      <c r="I1054" s="6"/>
      <c r="Q1054" s="4"/>
      <c r="R1054" s="4"/>
      <c r="S1054" s="4"/>
    </row>
    <row r="1055" spans="1:19" ht="12.75">
      <c r="A1055" s="3" t="s">
        <v>384</v>
      </c>
      <c r="B1055" s="72">
        <v>196</v>
      </c>
      <c r="C1055" s="84">
        <v>198</v>
      </c>
      <c r="D1055" s="72">
        <v>192</v>
      </c>
      <c r="E1055" s="84">
        <v>203</v>
      </c>
      <c r="F1055" s="61">
        <v>305</v>
      </c>
      <c r="G1055" s="22"/>
      <c r="H1055" s="6"/>
      <c r="I1055" s="6"/>
      <c r="Q1055" s="4"/>
      <c r="R1055" s="4"/>
      <c r="S1055" s="4"/>
    </row>
    <row r="1056" spans="1:19" ht="12.75">
      <c r="A1056" s="3" t="s">
        <v>207</v>
      </c>
      <c r="B1056" s="72">
        <v>265</v>
      </c>
      <c r="C1056" s="84">
        <v>106</v>
      </c>
      <c r="D1056" s="72">
        <v>245</v>
      </c>
      <c r="E1056" s="84">
        <v>127</v>
      </c>
      <c r="F1056" s="61">
        <v>320</v>
      </c>
      <c r="G1056" s="22"/>
      <c r="H1056" s="6"/>
      <c r="I1056" s="6"/>
      <c r="Q1056" s="4"/>
      <c r="R1056" s="4"/>
      <c r="S1056" s="4"/>
    </row>
    <row r="1057" spans="1:19" ht="12.75">
      <c r="A1057" s="3" t="s">
        <v>208</v>
      </c>
      <c r="B1057" s="72">
        <v>334</v>
      </c>
      <c r="C1057" s="84">
        <v>184</v>
      </c>
      <c r="D1057" s="72">
        <v>333</v>
      </c>
      <c r="E1057" s="84">
        <v>183</v>
      </c>
      <c r="F1057" s="61">
        <v>452</v>
      </c>
      <c r="G1057" s="22"/>
      <c r="H1057" s="6"/>
      <c r="I1057" s="6"/>
      <c r="Q1057" s="4"/>
      <c r="R1057" s="4"/>
      <c r="S1057" s="4"/>
    </row>
    <row r="1058" spans="1:19" ht="12.75">
      <c r="A1058" s="3" t="s">
        <v>209</v>
      </c>
      <c r="B1058" s="72">
        <v>333</v>
      </c>
      <c r="C1058" s="84">
        <v>127</v>
      </c>
      <c r="D1058" s="72">
        <v>317</v>
      </c>
      <c r="E1058" s="84">
        <v>144</v>
      </c>
      <c r="F1058" s="61">
        <v>410</v>
      </c>
      <c r="G1058" s="22"/>
      <c r="H1058" s="6"/>
      <c r="I1058" s="6"/>
      <c r="Q1058" s="4"/>
      <c r="R1058" s="4"/>
      <c r="S1058" s="4"/>
    </row>
    <row r="1059" spans="1:19" ht="12.75">
      <c r="A1059" s="3" t="s">
        <v>210</v>
      </c>
      <c r="B1059" s="72">
        <v>306</v>
      </c>
      <c r="C1059" s="84">
        <v>232</v>
      </c>
      <c r="D1059" s="72">
        <v>305</v>
      </c>
      <c r="E1059" s="84">
        <v>233</v>
      </c>
      <c r="F1059" s="61">
        <v>460</v>
      </c>
      <c r="G1059" s="22"/>
      <c r="H1059" s="6"/>
      <c r="I1059" s="6"/>
      <c r="Q1059" s="4"/>
      <c r="R1059" s="4"/>
      <c r="S1059" s="4"/>
    </row>
    <row r="1060" spans="1:19" ht="12.75">
      <c r="A1060" s="3" t="s">
        <v>211</v>
      </c>
      <c r="B1060" s="72">
        <v>273</v>
      </c>
      <c r="C1060" s="84">
        <v>70</v>
      </c>
      <c r="D1060" s="72">
        <v>264</v>
      </c>
      <c r="E1060" s="84">
        <v>81</v>
      </c>
      <c r="F1060" s="61">
        <v>310</v>
      </c>
      <c r="G1060" s="22"/>
      <c r="H1060" s="6"/>
      <c r="I1060" s="6"/>
      <c r="Q1060" s="4"/>
      <c r="R1060" s="4"/>
      <c r="S1060" s="4"/>
    </row>
    <row r="1061" spans="1:19" ht="12.75">
      <c r="A1061" s="3" t="s">
        <v>212</v>
      </c>
      <c r="B1061" s="72">
        <v>334</v>
      </c>
      <c r="C1061" s="84">
        <v>156</v>
      </c>
      <c r="D1061" s="72">
        <v>337</v>
      </c>
      <c r="E1061" s="84">
        <v>150</v>
      </c>
      <c r="F1061" s="61">
        <v>426</v>
      </c>
      <c r="G1061" s="22"/>
      <c r="H1061" s="6"/>
      <c r="I1061" s="6"/>
      <c r="Q1061" s="4"/>
      <c r="R1061" s="4"/>
      <c r="S1061" s="4"/>
    </row>
    <row r="1062" spans="1:19" ht="12.75">
      <c r="A1062" s="3" t="s">
        <v>213</v>
      </c>
      <c r="B1062" s="45">
        <v>265</v>
      </c>
      <c r="C1062" s="57">
        <v>154</v>
      </c>
      <c r="D1062" s="45">
        <v>261</v>
      </c>
      <c r="E1062" s="57">
        <v>151</v>
      </c>
      <c r="F1062" s="67">
        <v>361</v>
      </c>
      <c r="G1062" s="22"/>
      <c r="H1062" s="6"/>
      <c r="I1062" s="6"/>
      <c r="Q1062" s="4"/>
      <c r="R1062" s="4"/>
      <c r="S1062" s="4"/>
    </row>
    <row r="1063" spans="1:19" ht="12.75">
      <c r="A1063" s="3" t="s">
        <v>214</v>
      </c>
      <c r="B1063" s="45">
        <v>344</v>
      </c>
      <c r="C1063" s="57">
        <v>115</v>
      </c>
      <c r="D1063" s="45">
        <v>333</v>
      </c>
      <c r="E1063" s="57">
        <v>124</v>
      </c>
      <c r="F1063" s="67">
        <v>408</v>
      </c>
      <c r="G1063" s="22"/>
      <c r="H1063" s="6"/>
      <c r="I1063" s="6"/>
      <c r="Q1063" s="4"/>
      <c r="R1063" s="4"/>
      <c r="S1063" s="4"/>
    </row>
    <row r="1064" spans="1:19" ht="12.75">
      <c r="A1064" s="3" t="s">
        <v>385</v>
      </c>
      <c r="B1064" s="45">
        <v>173</v>
      </c>
      <c r="C1064" s="57">
        <v>91</v>
      </c>
      <c r="D1064" s="45">
        <v>180</v>
      </c>
      <c r="E1064" s="57">
        <v>81</v>
      </c>
      <c r="F1064" s="67">
        <v>233</v>
      </c>
      <c r="G1064" s="22"/>
      <c r="H1064" s="6"/>
      <c r="I1064" s="6"/>
      <c r="Q1064" s="4"/>
      <c r="R1064" s="4"/>
      <c r="S1064" s="4"/>
    </row>
    <row r="1065" spans="1:19" ht="12.75">
      <c r="A1065" s="1" t="s">
        <v>698</v>
      </c>
      <c r="B1065" s="199" t="s">
        <v>112</v>
      </c>
      <c r="C1065" s="201"/>
      <c r="D1065" s="199" t="s">
        <v>113</v>
      </c>
      <c r="E1065" s="201"/>
      <c r="F1065" s="25" t="s">
        <v>115</v>
      </c>
      <c r="G1065" s="32"/>
      <c r="H1065" s="20"/>
      <c r="I1065" s="20"/>
      <c r="Q1065" s="4"/>
      <c r="R1065" s="4"/>
      <c r="S1065" s="4"/>
    </row>
    <row r="1066" spans="1:19" ht="12.75">
      <c r="A1066" s="6"/>
      <c r="B1066" s="2" t="s">
        <v>117</v>
      </c>
      <c r="C1066" s="2" t="s">
        <v>968</v>
      </c>
      <c r="D1066" s="2" t="s">
        <v>971</v>
      </c>
      <c r="E1066" s="2" t="s">
        <v>340</v>
      </c>
      <c r="F1066" s="2" t="s">
        <v>857</v>
      </c>
      <c r="H1066" s="6"/>
      <c r="I1066" s="6"/>
      <c r="Q1066" s="4"/>
      <c r="R1066" s="4"/>
      <c r="S1066" s="4"/>
    </row>
    <row r="1067" spans="1:19" ht="12.75">
      <c r="A1067" s="6"/>
      <c r="B1067" s="2" t="s">
        <v>262</v>
      </c>
      <c r="C1067" s="8" t="s">
        <v>969</v>
      </c>
      <c r="D1067" s="2" t="s">
        <v>972</v>
      </c>
      <c r="E1067" s="2" t="s">
        <v>970</v>
      </c>
      <c r="F1067" s="2" t="s">
        <v>1092</v>
      </c>
      <c r="H1067" s="6"/>
      <c r="I1067" s="6"/>
      <c r="Q1067" s="4"/>
      <c r="R1067" s="4"/>
      <c r="S1067" s="4"/>
    </row>
    <row r="1068" spans="1:19" ht="12.75">
      <c r="A1068" s="7" t="s">
        <v>1039</v>
      </c>
      <c r="B1068" s="8"/>
      <c r="C1068" s="8"/>
      <c r="H1068" s="3"/>
      <c r="I1068" s="3"/>
      <c r="Q1068" s="4"/>
      <c r="R1068" s="4"/>
      <c r="S1068" s="4"/>
    </row>
    <row r="1069" spans="1:19" ht="12.75">
      <c r="A1069" s="3" t="s">
        <v>386</v>
      </c>
      <c r="B1069" s="45">
        <v>256</v>
      </c>
      <c r="C1069" s="57">
        <v>114</v>
      </c>
      <c r="D1069" s="45">
        <v>256</v>
      </c>
      <c r="E1069" s="57">
        <v>117</v>
      </c>
      <c r="F1069" s="67">
        <v>328</v>
      </c>
      <c r="G1069" s="22"/>
      <c r="H1069" s="6"/>
      <c r="I1069" s="6"/>
      <c r="Q1069" s="4"/>
      <c r="R1069" s="4"/>
      <c r="S1069" s="4"/>
    </row>
    <row r="1070" spans="1:19" ht="12.75">
      <c r="A1070" s="3" t="s">
        <v>550</v>
      </c>
      <c r="B1070" s="47">
        <v>168</v>
      </c>
      <c r="C1070" s="58">
        <v>308</v>
      </c>
      <c r="D1070" s="45">
        <v>150</v>
      </c>
      <c r="E1070" s="57">
        <v>323</v>
      </c>
      <c r="F1070" s="78">
        <v>291</v>
      </c>
      <c r="G1070" s="22"/>
      <c r="H1070" s="6"/>
      <c r="I1070" s="6"/>
      <c r="Q1070" s="4"/>
      <c r="R1070" s="4"/>
      <c r="S1070" s="4"/>
    </row>
    <row r="1071" spans="1:19" ht="12.75">
      <c r="A1071" s="3" t="s">
        <v>387</v>
      </c>
      <c r="B1071" s="47">
        <v>196</v>
      </c>
      <c r="C1071" s="58">
        <v>99</v>
      </c>
      <c r="D1071" s="45">
        <v>248</v>
      </c>
      <c r="E1071" s="57">
        <v>52</v>
      </c>
      <c r="F1071" s="78">
        <v>278</v>
      </c>
      <c r="G1071" s="22"/>
      <c r="H1071" s="6"/>
      <c r="I1071" s="6"/>
      <c r="Q1071" s="4"/>
      <c r="R1071" s="4"/>
      <c r="S1071" s="4"/>
    </row>
    <row r="1072" spans="1:19" ht="12.75">
      <c r="A1072" s="3" t="s">
        <v>388</v>
      </c>
      <c r="B1072" s="47">
        <v>230</v>
      </c>
      <c r="C1072" s="58">
        <v>84</v>
      </c>
      <c r="D1072" s="45">
        <v>251</v>
      </c>
      <c r="E1072" s="57">
        <v>64</v>
      </c>
      <c r="F1072" s="78">
        <v>286</v>
      </c>
      <c r="G1072" s="22"/>
      <c r="H1072" s="6"/>
      <c r="I1072" s="6"/>
      <c r="Q1072" s="4"/>
      <c r="R1072" s="4"/>
      <c r="S1072" s="4"/>
    </row>
    <row r="1073" spans="1:19" ht="12.75">
      <c r="A1073" s="3" t="s">
        <v>389</v>
      </c>
      <c r="B1073" s="47">
        <v>253</v>
      </c>
      <c r="C1073" s="58">
        <v>104</v>
      </c>
      <c r="D1073" s="45">
        <v>267</v>
      </c>
      <c r="E1073" s="57">
        <v>89</v>
      </c>
      <c r="F1073" s="78">
        <v>318</v>
      </c>
      <c r="G1073" s="22"/>
      <c r="H1073" s="6"/>
      <c r="I1073" s="6"/>
      <c r="Q1073" s="4"/>
      <c r="R1073" s="4"/>
      <c r="S1073" s="4"/>
    </row>
    <row r="1074" spans="1:19" ht="12.75">
      <c r="A1074" s="3" t="s">
        <v>390</v>
      </c>
      <c r="B1074" s="47">
        <v>262</v>
      </c>
      <c r="C1074" s="58">
        <v>132</v>
      </c>
      <c r="D1074" s="45">
        <v>281</v>
      </c>
      <c r="E1074" s="57">
        <v>116</v>
      </c>
      <c r="F1074" s="78">
        <v>341</v>
      </c>
      <c r="G1074" s="22"/>
      <c r="H1074" s="6"/>
      <c r="I1074" s="6"/>
      <c r="Q1074" s="4"/>
      <c r="R1074" s="4"/>
      <c r="S1074" s="4"/>
    </row>
    <row r="1075" spans="1:21" ht="12.75">
      <c r="A1075" s="3" t="s">
        <v>391</v>
      </c>
      <c r="B1075" s="47">
        <v>293</v>
      </c>
      <c r="C1075" s="58">
        <v>172</v>
      </c>
      <c r="D1075" s="45">
        <v>363</v>
      </c>
      <c r="E1075" s="57">
        <v>113</v>
      </c>
      <c r="F1075" s="78">
        <v>424</v>
      </c>
      <c r="G1075" s="22"/>
      <c r="H1075" s="6"/>
      <c r="I1075" s="6"/>
      <c r="T1075" s="3"/>
      <c r="U1075" s="3"/>
    </row>
    <row r="1076" spans="1:19" ht="12.75">
      <c r="A1076" s="3" t="s">
        <v>393</v>
      </c>
      <c r="B1076" s="47">
        <v>277</v>
      </c>
      <c r="C1076" s="58">
        <v>101</v>
      </c>
      <c r="D1076" s="45">
        <v>300</v>
      </c>
      <c r="E1076" s="57">
        <v>80</v>
      </c>
      <c r="F1076" s="78">
        <v>333</v>
      </c>
      <c r="G1076" s="22"/>
      <c r="H1076" s="6"/>
      <c r="I1076" s="6"/>
      <c r="N1076" s="4"/>
      <c r="O1076" s="4"/>
      <c r="P1076" s="4"/>
      <c r="Q1076" s="4"/>
      <c r="R1076" s="4"/>
      <c r="S1076" s="4"/>
    </row>
    <row r="1077" spans="1:19" ht="12.75">
      <c r="A1077" s="3" t="s">
        <v>394</v>
      </c>
      <c r="B1077" s="45">
        <v>37</v>
      </c>
      <c r="C1077" s="57">
        <v>8</v>
      </c>
      <c r="D1077" s="45">
        <v>40</v>
      </c>
      <c r="E1077" s="57">
        <v>5</v>
      </c>
      <c r="F1077" s="67">
        <v>43</v>
      </c>
      <c r="G1077" s="22"/>
      <c r="H1077" s="6"/>
      <c r="I1077" s="6"/>
      <c r="N1077" s="4"/>
      <c r="O1077" s="4"/>
      <c r="P1077" s="4"/>
      <c r="Q1077" s="4"/>
      <c r="R1077" s="4"/>
      <c r="S1077" s="4"/>
    </row>
    <row r="1078" spans="1:19" ht="12.75">
      <c r="A1078" s="3" t="s">
        <v>1059</v>
      </c>
      <c r="B1078" s="49">
        <v>1826</v>
      </c>
      <c r="C1078" s="59">
        <v>1841</v>
      </c>
      <c r="D1078" s="49">
        <v>1830</v>
      </c>
      <c r="E1078" s="59">
        <v>1834</v>
      </c>
      <c r="F1078" s="69">
        <v>2719</v>
      </c>
      <c r="G1078" s="22"/>
      <c r="H1078" s="6"/>
      <c r="I1078" s="6"/>
      <c r="N1078" s="4"/>
      <c r="O1078" s="4"/>
      <c r="P1078" s="4"/>
      <c r="Q1078" s="4"/>
      <c r="R1078" s="4"/>
      <c r="S1078" s="4"/>
    </row>
    <row r="1079" spans="1:13" s="16" customFormat="1" ht="12.75">
      <c r="A1079" s="9" t="s">
        <v>1</v>
      </c>
      <c r="B1079" s="11">
        <f>SUM(B1047:B1078)</f>
        <v>8684</v>
      </c>
      <c r="C1079" s="11">
        <f>SUM(C1047:C1078)</f>
        <v>5578</v>
      </c>
      <c r="D1079" s="11">
        <f>SUM(D1047:D1078)</f>
        <v>8820</v>
      </c>
      <c r="E1079" s="11">
        <f>SUM(E1047:E1078)</f>
        <v>5444</v>
      </c>
      <c r="F1079" s="11">
        <f>SUM(F1047:F1078)</f>
        <v>11780</v>
      </c>
      <c r="G1079" s="11"/>
      <c r="H1079" s="11"/>
      <c r="I1079" s="11"/>
      <c r="J1079" s="9"/>
      <c r="K1079" s="9"/>
      <c r="L1079" s="9"/>
      <c r="M1079" s="9"/>
    </row>
    <row r="1080" spans="1:19" ht="12.75">
      <c r="A1080" s="9"/>
      <c r="B1080" s="11"/>
      <c r="C1080" s="11"/>
      <c r="D1080" s="11"/>
      <c r="E1080" s="11"/>
      <c r="F1080" s="11"/>
      <c r="G1080" s="11"/>
      <c r="H1080" s="11"/>
      <c r="I1080" s="11"/>
      <c r="J1080" s="2"/>
      <c r="N1080" s="4"/>
      <c r="O1080" s="4"/>
      <c r="P1080" s="4"/>
      <c r="Q1080" s="4"/>
      <c r="R1080" s="4"/>
      <c r="S1080" s="4"/>
    </row>
    <row r="1081" spans="1:19" ht="13.5" thickBot="1">
      <c r="A1081" s="7" t="s">
        <v>88</v>
      </c>
      <c r="H1081" s="3"/>
      <c r="I1081" s="3"/>
      <c r="N1081" s="4"/>
      <c r="O1081" s="4"/>
      <c r="P1081" s="4"/>
      <c r="Q1081" s="4"/>
      <c r="R1081" s="4"/>
      <c r="S1081" s="4"/>
    </row>
    <row r="1082" spans="1:19" ht="12.75">
      <c r="A1082" s="3">
        <v>1</v>
      </c>
      <c r="B1082" s="131">
        <v>295</v>
      </c>
      <c r="C1082" s="133">
        <v>162</v>
      </c>
      <c r="D1082" s="131">
        <v>279</v>
      </c>
      <c r="E1082" s="155">
        <v>175</v>
      </c>
      <c r="F1082" s="134">
        <v>377</v>
      </c>
      <c r="H1082" s="6"/>
      <c r="I1082" s="6"/>
      <c r="N1082" s="4"/>
      <c r="O1082" s="4"/>
      <c r="P1082" s="4"/>
      <c r="Q1082" s="4"/>
      <c r="R1082" s="4"/>
      <c r="S1082" s="4"/>
    </row>
    <row r="1083" spans="1:19" ht="12.75">
      <c r="A1083" s="3">
        <v>2</v>
      </c>
      <c r="B1083" s="124">
        <v>368</v>
      </c>
      <c r="C1083" s="125">
        <v>192</v>
      </c>
      <c r="D1083" s="124">
        <v>362</v>
      </c>
      <c r="E1083" s="156">
        <v>192</v>
      </c>
      <c r="F1083" s="126">
        <v>465</v>
      </c>
      <c r="H1083" s="6"/>
      <c r="I1083" s="6"/>
      <c r="N1083" s="4"/>
      <c r="O1083" s="4"/>
      <c r="P1083" s="4"/>
      <c r="Q1083" s="4"/>
      <c r="R1083" s="4"/>
      <c r="S1083" s="4"/>
    </row>
    <row r="1084" spans="1:19" ht="12.75">
      <c r="A1084" s="3">
        <v>3</v>
      </c>
      <c r="B1084" s="124">
        <v>408</v>
      </c>
      <c r="C1084" s="125">
        <v>182</v>
      </c>
      <c r="D1084" s="124">
        <v>396</v>
      </c>
      <c r="E1084" s="156">
        <v>193</v>
      </c>
      <c r="F1084" s="126">
        <v>504</v>
      </c>
      <c r="H1084" s="6"/>
      <c r="I1084" s="6"/>
      <c r="N1084" s="4"/>
      <c r="O1084" s="4"/>
      <c r="P1084" s="4"/>
      <c r="Q1084" s="4"/>
      <c r="R1084" s="4"/>
      <c r="S1084" s="4"/>
    </row>
    <row r="1085" spans="1:19" ht="12.75">
      <c r="A1085" s="3">
        <v>4</v>
      </c>
      <c r="B1085" s="124">
        <v>173</v>
      </c>
      <c r="C1085" s="125">
        <v>44</v>
      </c>
      <c r="D1085" s="124">
        <v>190</v>
      </c>
      <c r="E1085" s="156">
        <v>26</v>
      </c>
      <c r="F1085" s="126">
        <v>213</v>
      </c>
      <c r="H1085" s="6"/>
      <c r="I1085" s="6"/>
      <c r="N1085" s="4"/>
      <c r="O1085" s="4"/>
      <c r="P1085" s="4"/>
      <c r="Q1085" s="4"/>
      <c r="R1085" s="4"/>
      <c r="S1085" s="4"/>
    </row>
    <row r="1086" spans="1:19" ht="12.75">
      <c r="A1086" s="3">
        <v>5</v>
      </c>
      <c r="B1086" s="157">
        <v>89</v>
      </c>
      <c r="C1086" s="158">
        <v>5</v>
      </c>
      <c r="D1086" s="157">
        <v>84</v>
      </c>
      <c r="E1086" s="159">
        <v>11</v>
      </c>
      <c r="F1086" s="160">
        <v>89</v>
      </c>
      <c r="H1086" s="6"/>
      <c r="I1086" s="6"/>
      <c r="N1086" s="4"/>
      <c r="O1086" s="4"/>
      <c r="P1086" s="4"/>
      <c r="Q1086" s="4"/>
      <c r="R1086" s="4"/>
      <c r="S1086" s="4"/>
    </row>
    <row r="1087" spans="1:19" ht="12.75">
      <c r="A1087" s="3">
        <v>6</v>
      </c>
      <c r="B1087" s="127">
        <v>157</v>
      </c>
      <c r="C1087" s="128">
        <v>105</v>
      </c>
      <c r="D1087" s="127">
        <v>148</v>
      </c>
      <c r="E1087" s="161">
        <v>114</v>
      </c>
      <c r="F1087" s="129">
        <v>222</v>
      </c>
      <c r="H1087" s="6"/>
      <c r="I1087" s="6"/>
      <c r="M1087" s="4"/>
      <c r="N1087" s="4"/>
      <c r="O1087" s="4"/>
      <c r="P1087" s="4"/>
      <c r="Q1087" s="4"/>
      <c r="R1087" s="4"/>
      <c r="S1087" s="4"/>
    </row>
    <row r="1088" spans="1:12" s="16" customFormat="1" ht="12.75">
      <c r="A1088" s="9" t="s">
        <v>1</v>
      </c>
      <c r="B1088" s="11">
        <f>SUM(B1082:B1087)</f>
        <v>1490</v>
      </c>
      <c r="C1088" s="11">
        <f>SUM(C1082:C1087)</f>
        <v>690</v>
      </c>
      <c r="D1088" s="11">
        <f>SUM(D1082:D1087)</f>
        <v>1459</v>
      </c>
      <c r="E1088" s="11">
        <f>SUM(E1082:E1087)</f>
        <v>711</v>
      </c>
      <c r="F1088" s="11">
        <f>SUM(F1082:F1087)</f>
        <v>1870</v>
      </c>
      <c r="G1088" s="11"/>
      <c r="H1088" s="11"/>
      <c r="I1088" s="11"/>
      <c r="J1088" s="9"/>
      <c r="K1088" s="9"/>
      <c r="L1088" s="9"/>
    </row>
    <row r="1089" spans="1:19" ht="12.75">
      <c r="A1089" s="9"/>
      <c r="B1089" s="10"/>
      <c r="C1089" s="10"/>
      <c r="D1089" s="10"/>
      <c r="E1089" s="10"/>
      <c r="F1089" s="10"/>
      <c r="G1089" s="10"/>
      <c r="H1089" s="3"/>
      <c r="I1089" s="3"/>
      <c r="S1089" s="4"/>
    </row>
    <row r="1090" spans="1:19" ht="12.75">
      <c r="A1090" s="9" t="s">
        <v>64</v>
      </c>
      <c r="B1090" s="11">
        <f>B1079+B1088</f>
        <v>10174</v>
      </c>
      <c r="C1090" s="11">
        <f>C1079+C1088</f>
        <v>6268</v>
      </c>
      <c r="D1090" s="11">
        <f>D1079+D1088</f>
        <v>10279</v>
      </c>
      <c r="E1090" s="11">
        <f>E1079+E1088</f>
        <v>6155</v>
      </c>
      <c r="F1090" s="11">
        <f>F1079+F1088</f>
        <v>13650</v>
      </c>
      <c r="G1090" s="11"/>
      <c r="H1090" s="11"/>
      <c r="I1090" s="11"/>
      <c r="S1090" s="4"/>
    </row>
    <row r="1091" spans="1:19" ht="12.75">
      <c r="A1091" s="9"/>
      <c r="B1091" s="11"/>
      <c r="C1091" s="11"/>
      <c r="D1091" s="11"/>
      <c r="G1091" s="3"/>
      <c r="H1091" s="3"/>
      <c r="I1091" s="3"/>
      <c r="S1091" s="4"/>
    </row>
    <row r="1092" spans="1:19" ht="12.75">
      <c r="A1092" s="1" t="s">
        <v>699</v>
      </c>
      <c r="B1092" s="199" t="s">
        <v>112</v>
      </c>
      <c r="C1092" s="201"/>
      <c r="D1092" s="199" t="s">
        <v>113</v>
      </c>
      <c r="E1092" s="201"/>
      <c r="F1092" s="199" t="s">
        <v>115</v>
      </c>
      <c r="G1092" s="201"/>
      <c r="H1092" s="200"/>
      <c r="J1092" s="2"/>
      <c r="S1092" s="4"/>
    </row>
    <row r="1093" spans="1:19" ht="12.75">
      <c r="A1093" s="6"/>
      <c r="B1093" s="2" t="s">
        <v>639</v>
      </c>
      <c r="C1093" s="2" t="s">
        <v>640</v>
      </c>
      <c r="D1093" s="2" t="s">
        <v>835</v>
      </c>
      <c r="E1093" s="2" t="s">
        <v>975</v>
      </c>
      <c r="F1093" s="2" t="s">
        <v>977</v>
      </c>
      <c r="G1093" s="2" t="s">
        <v>1087</v>
      </c>
      <c r="H1093" s="2" t="s">
        <v>1093</v>
      </c>
      <c r="J1093" s="2"/>
      <c r="S1093" s="4"/>
    </row>
    <row r="1094" spans="1:19" ht="12.75">
      <c r="A1094" s="6"/>
      <c r="B1094" s="2" t="s">
        <v>973</v>
      </c>
      <c r="C1094" s="2" t="s">
        <v>641</v>
      </c>
      <c r="D1094" s="2" t="s">
        <v>974</v>
      </c>
      <c r="E1094" s="2" t="s">
        <v>976</v>
      </c>
      <c r="F1094" s="2" t="s">
        <v>978</v>
      </c>
      <c r="G1094" s="2" t="s">
        <v>1088</v>
      </c>
      <c r="H1094" s="2" t="s">
        <v>1094</v>
      </c>
      <c r="S1094" s="4"/>
    </row>
    <row r="1095" spans="1:19" ht="13.5" thickBot="1">
      <c r="A1095" s="7" t="s">
        <v>84</v>
      </c>
      <c r="B1095" s="8"/>
      <c r="S1095" s="4"/>
    </row>
    <row r="1096" spans="1:19" ht="12.75">
      <c r="A1096" s="3" t="s">
        <v>199</v>
      </c>
      <c r="B1096" s="43">
        <v>153</v>
      </c>
      <c r="C1096" s="53">
        <v>174</v>
      </c>
      <c r="D1096" s="43">
        <v>138</v>
      </c>
      <c r="E1096" s="56">
        <v>183</v>
      </c>
      <c r="F1096" s="43">
        <v>168</v>
      </c>
      <c r="G1096" s="53">
        <v>5</v>
      </c>
      <c r="H1096" s="56">
        <v>152</v>
      </c>
      <c r="S1096" s="4"/>
    </row>
    <row r="1097" spans="1:19" ht="12.75">
      <c r="A1097" s="3" t="s">
        <v>200</v>
      </c>
      <c r="B1097" s="45">
        <v>202</v>
      </c>
      <c r="C1097" s="54">
        <v>210</v>
      </c>
      <c r="D1097" s="45">
        <v>144</v>
      </c>
      <c r="E1097" s="57">
        <v>261</v>
      </c>
      <c r="F1097" s="45">
        <v>215</v>
      </c>
      <c r="G1097" s="54">
        <v>12</v>
      </c>
      <c r="H1097" s="57">
        <v>188</v>
      </c>
      <c r="S1097" s="4"/>
    </row>
    <row r="1098" spans="1:19" ht="12.75">
      <c r="A1098" s="3" t="s">
        <v>201</v>
      </c>
      <c r="B1098" s="45">
        <v>185</v>
      </c>
      <c r="C1098" s="54">
        <v>191</v>
      </c>
      <c r="D1098" s="45">
        <v>154</v>
      </c>
      <c r="E1098" s="57">
        <v>224</v>
      </c>
      <c r="F1098" s="45">
        <v>194</v>
      </c>
      <c r="G1098" s="54">
        <v>6</v>
      </c>
      <c r="H1098" s="57">
        <v>177</v>
      </c>
      <c r="S1098" s="4"/>
    </row>
    <row r="1099" spans="1:19" ht="12.75">
      <c r="A1099" s="3" t="s">
        <v>215</v>
      </c>
      <c r="B1099" s="45">
        <v>188</v>
      </c>
      <c r="C1099" s="54">
        <v>333</v>
      </c>
      <c r="D1099" s="45">
        <v>307</v>
      </c>
      <c r="E1099" s="57">
        <v>212</v>
      </c>
      <c r="F1099" s="45">
        <v>193</v>
      </c>
      <c r="G1099" s="54">
        <v>28</v>
      </c>
      <c r="H1099" s="57">
        <v>298</v>
      </c>
      <c r="S1099" s="4"/>
    </row>
    <row r="1100" spans="1:19" ht="12.75">
      <c r="A1100" s="3" t="s">
        <v>216</v>
      </c>
      <c r="B1100" s="45">
        <v>286</v>
      </c>
      <c r="C1100" s="54">
        <v>325</v>
      </c>
      <c r="D1100" s="45">
        <v>300</v>
      </c>
      <c r="E1100" s="57">
        <v>310</v>
      </c>
      <c r="F1100" s="45">
        <v>285</v>
      </c>
      <c r="G1100" s="54">
        <v>24</v>
      </c>
      <c r="H1100" s="57">
        <v>302</v>
      </c>
      <c r="S1100" s="4"/>
    </row>
    <row r="1101" spans="1:19" ht="12.75">
      <c r="A1101" s="3" t="s">
        <v>217</v>
      </c>
      <c r="B1101" s="45">
        <v>183</v>
      </c>
      <c r="C1101" s="54">
        <v>280</v>
      </c>
      <c r="D1101" s="45">
        <v>275</v>
      </c>
      <c r="E1101" s="57">
        <v>188</v>
      </c>
      <c r="F1101" s="45">
        <v>163</v>
      </c>
      <c r="G1101" s="54">
        <v>33</v>
      </c>
      <c r="H1101" s="57">
        <v>266</v>
      </c>
      <c r="S1101" s="4"/>
    </row>
    <row r="1102" spans="1:19" ht="12.75">
      <c r="A1102" s="3" t="s">
        <v>218</v>
      </c>
      <c r="B1102" s="45">
        <v>195</v>
      </c>
      <c r="C1102" s="54">
        <v>224</v>
      </c>
      <c r="D1102" s="45">
        <v>208</v>
      </c>
      <c r="E1102" s="57">
        <v>210</v>
      </c>
      <c r="F1102" s="45">
        <v>187</v>
      </c>
      <c r="G1102" s="54">
        <v>24</v>
      </c>
      <c r="H1102" s="57">
        <v>210</v>
      </c>
      <c r="S1102" s="4"/>
    </row>
    <row r="1103" spans="1:19" ht="12.75">
      <c r="A1103" s="3" t="s">
        <v>219</v>
      </c>
      <c r="B1103" s="45">
        <v>211</v>
      </c>
      <c r="C1103" s="54">
        <v>212</v>
      </c>
      <c r="D1103" s="45">
        <v>166</v>
      </c>
      <c r="E1103" s="57">
        <v>252</v>
      </c>
      <c r="F1103" s="45">
        <v>217</v>
      </c>
      <c r="G1103" s="54">
        <v>22</v>
      </c>
      <c r="H1103" s="57">
        <v>183</v>
      </c>
      <c r="S1103" s="4"/>
    </row>
    <row r="1104" spans="1:19" ht="12.75">
      <c r="A1104" s="3" t="s">
        <v>220</v>
      </c>
      <c r="B1104" s="45">
        <v>224</v>
      </c>
      <c r="C1104" s="54">
        <v>201</v>
      </c>
      <c r="D1104" s="45">
        <v>177</v>
      </c>
      <c r="E1104" s="57">
        <v>247</v>
      </c>
      <c r="F1104" s="45">
        <v>221</v>
      </c>
      <c r="G1104" s="54">
        <v>12</v>
      </c>
      <c r="H1104" s="57">
        <v>191</v>
      </c>
      <c r="S1104" s="4"/>
    </row>
    <row r="1105" spans="1:19" ht="12.75">
      <c r="A1105" s="3" t="s">
        <v>221</v>
      </c>
      <c r="B1105" s="45">
        <v>217</v>
      </c>
      <c r="C1105" s="54">
        <v>181</v>
      </c>
      <c r="D1105" s="45">
        <v>137</v>
      </c>
      <c r="E1105" s="57">
        <v>263</v>
      </c>
      <c r="F1105" s="45">
        <v>219</v>
      </c>
      <c r="G1105" s="54">
        <v>15</v>
      </c>
      <c r="H1105" s="57">
        <v>167</v>
      </c>
      <c r="S1105" s="4"/>
    </row>
    <row r="1106" spans="1:19" ht="12.75">
      <c r="A1106" s="1" t="s">
        <v>699</v>
      </c>
      <c r="B1106" s="199" t="s">
        <v>112</v>
      </c>
      <c r="C1106" s="201"/>
      <c r="D1106" s="199" t="s">
        <v>113</v>
      </c>
      <c r="E1106" s="201"/>
      <c r="F1106" s="199" t="s">
        <v>115</v>
      </c>
      <c r="G1106" s="201"/>
      <c r="H1106" s="200"/>
      <c r="S1106" s="4"/>
    </row>
    <row r="1107" spans="1:19" ht="12.75">
      <c r="A1107" s="6"/>
      <c r="B1107" s="2" t="s">
        <v>639</v>
      </c>
      <c r="C1107" s="2" t="s">
        <v>640</v>
      </c>
      <c r="D1107" s="2" t="s">
        <v>835</v>
      </c>
      <c r="E1107" s="2" t="s">
        <v>975</v>
      </c>
      <c r="F1107" s="2" t="s">
        <v>977</v>
      </c>
      <c r="G1107" s="2" t="s">
        <v>1087</v>
      </c>
      <c r="H1107" s="2" t="s">
        <v>1093</v>
      </c>
      <c r="S1107" s="4"/>
    </row>
    <row r="1108" spans="1:19" ht="12.75">
      <c r="A1108" s="6"/>
      <c r="B1108" s="2" t="s">
        <v>973</v>
      </c>
      <c r="C1108" s="2" t="s">
        <v>641</v>
      </c>
      <c r="D1108" s="2" t="s">
        <v>974</v>
      </c>
      <c r="E1108" s="2" t="s">
        <v>976</v>
      </c>
      <c r="F1108" s="2" t="s">
        <v>978</v>
      </c>
      <c r="G1108" s="2" t="s">
        <v>1088</v>
      </c>
      <c r="H1108" s="2" t="s">
        <v>1094</v>
      </c>
      <c r="S1108" s="4"/>
    </row>
    <row r="1109" spans="1:19" ht="12.75">
      <c r="A1109" s="7" t="s">
        <v>1040</v>
      </c>
      <c r="B1109" s="8"/>
      <c r="S1109" s="4"/>
    </row>
    <row r="1110" spans="1:19" ht="12.75">
      <c r="A1110" s="3" t="s">
        <v>222</v>
      </c>
      <c r="B1110" s="45">
        <v>157</v>
      </c>
      <c r="C1110" s="54">
        <v>140</v>
      </c>
      <c r="D1110" s="45">
        <v>132</v>
      </c>
      <c r="E1110" s="57">
        <v>162</v>
      </c>
      <c r="F1110" s="45">
        <v>149</v>
      </c>
      <c r="G1110" s="54">
        <v>12</v>
      </c>
      <c r="H1110" s="57">
        <v>132</v>
      </c>
      <c r="S1110" s="4"/>
    </row>
    <row r="1111" spans="1:19" ht="12.75">
      <c r="A1111" s="3" t="s">
        <v>223</v>
      </c>
      <c r="B1111" s="45">
        <v>141</v>
      </c>
      <c r="C1111" s="54">
        <v>169</v>
      </c>
      <c r="D1111" s="45">
        <v>127</v>
      </c>
      <c r="E1111" s="57">
        <v>185</v>
      </c>
      <c r="F1111" s="45">
        <v>155</v>
      </c>
      <c r="G1111" s="54">
        <v>7</v>
      </c>
      <c r="H1111" s="57">
        <v>153</v>
      </c>
      <c r="S1111" s="4"/>
    </row>
    <row r="1112" spans="1:19" ht="12.75">
      <c r="A1112" s="3" t="s">
        <v>224</v>
      </c>
      <c r="B1112" s="45">
        <v>193</v>
      </c>
      <c r="C1112" s="54">
        <v>178</v>
      </c>
      <c r="D1112" s="45">
        <v>152</v>
      </c>
      <c r="E1112" s="57">
        <v>221</v>
      </c>
      <c r="F1112" s="45">
        <v>201</v>
      </c>
      <c r="G1112" s="54">
        <v>21</v>
      </c>
      <c r="H1112" s="57">
        <v>152</v>
      </c>
      <c r="S1112" s="4"/>
    </row>
    <row r="1113" spans="1:19" ht="12.75">
      <c r="A1113" s="3" t="s">
        <v>225</v>
      </c>
      <c r="B1113" s="45">
        <v>148</v>
      </c>
      <c r="C1113" s="54">
        <v>183</v>
      </c>
      <c r="D1113" s="45">
        <v>159</v>
      </c>
      <c r="E1113" s="57">
        <v>175</v>
      </c>
      <c r="F1113" s="45">
        <v>140</v>
      </c>
      <c r="G1113" s="54">
        <v>15</v>
      </c>
      <c r="H1113" s="57">
        <v>172</v>
      </c>
      <c r="S1113" s="4"/>
    </row>
    <row r="1114" spans="1:19" ht="12.75">
      <c r="A1114" s="3" t="s">
        <v>226</v>
      </c>
      <c r="B1114" s="45">
        <v>258</v>
      </c>
      <c r="C1114" s="54">
        <v>209</v>
      </c>
      <c r="D1114" s="45">
        <v>176</v>
      </c>
      <c r="E1114" s="57">
        <v>290</v>
      </c>
      <c r="F1114" s="45">
        <v>251</v>
      </c>
      <c r="G1114" s="54">
        <v>16</v>
      </c>
      <c r="H1114" s="57">
        <v>199</v>
      </c>
      <c r="S1114" s="4"/>
    </row>
    <row r="1115" spans="1:19" ht="12.75">
      <c r="A1115" s="3" t="s">
        <v>227</v>
      </c>
      <c r="B1115" s="45">
        <v>163</v>
      </c>
      <c r="C1115" s="54">
        <v>155</v>
      </c>
      <c r="D1115" s="45">
        <v>140</v>
      </c>
      <c r="E1115" s="57">
        <v>176</v>
      </c>
      <c r="F1115" s="45">
        <v>162</v>
      </c>
      <c r="G1115" s="54">
        <v>16</v>
      </c>
      <c r="H1115" s="57">
        <v>139</v>
      </c>
      <c r="S1115" s="4"/>
    </row>
    <row r="1116" spans="1:19" ht="12.75">
      <c r="A1116" s="3" t="s">
        <v>228</v>
      </c>
      <c r="B1116" s="45">
        <v>191</v>
      </c>
      <c r="C1116" s="54">
        <v>186</v>
      </c>
      <c r="D1116" s="45">
        <v>171</v>
      </c>
      <c r="E1116" s="57">
        <v>207</v>
      </c>
      <c r="F1116" s="45">
        <v>190</v>
      </c>
      <c r="G1116" s="54">
        <v>7</v>
      </c>
      <c r="H1116" s="57">
        <v>180</v>
      </c>
      <c r="S1116" s="4"/>
    </row>
    <row r="1117" spans="1:19" ht="12.75">
      <c r="A1117" s="3" t="s">
        <v>229</v>
      </c>
      <c r="B1117" s="45">
        <v>240</v>
      </c>
      <c r="C1117" s="54">
        <v>284</v>
      </c>
      <c r="D1117" s="45">
        <v>246</v>
      </c>
      <c r="E1117" s="57">
        <v>276</v>
      </c>
      <c r="F1117" s="45">
        <v>237</v>
      </c>
      <c r="G1117" s="54">
        <v>25</v>
      </c>
      <c r="H1117" s="57">
        <v>263</v>
      </c>
      <c r="S1117" s="4"/>
    </row>
    <row r="1118" spans="1:19" ht="12.75">
      <c r="A1118" s="3" t="s">
        <v>230</v>
      </c>
      <c r="B1118" s="45">
        <v>139</v>
      </c>
      <c r="C1118" s="54">
        <v>156</v>
      </c>
      <c r="D1118" s="45">
        <v>133</v>
      </c>
      <c r="E1118" s="57">
        <v>163</v>
      </c>
      <c r="F1118" s="45">
        <v>136</v>
      </c>
      <c r="G1118" s="54">
        <v>10</v>
      </c>
      <c r="H1118" s="57">
        <v>155</v>
      </c>
      <c r="S1118" s="4"/>
    </row>
    <row r="1119" spans="1:19" ht="12.75">
      <c r="A1119" s="3" t="s">
        <v>231</v>
      </c>
      <c r="B1119" s="45">
        <v>200</v>
      </c>
      <c r="C1119" s="54">
        <v>312</v>
      </c>
      <c r="D1119" s="45">
        <v>297</v>
      </c>
      <c r="E1119" s="57">
        <v>216</v>
      </c>
      <c r="F1119" s="45">
        <v>184</v>
      </c>
      <c r="G1119" s="54">
        <v>29</v>
      </c>
      <c r="H1119" s="57">
        <v>300</v>
      </c>
      <c r="S1119" s="4"/>
    </row>
    <row r="1120" spans="1:19" ht="12.75">
      <c r="A1120" s="3" t="s">
        <v>232</v>
      </c>
      <c r="B1120" s="45">
        <v>115</v>
      </c>
      <c r="C1120" s="54">
        <v>285</v>
      </c>
      <c r="D1120" s="45">
        <v>271</v>
      </c>
      <c r="E1120" s="57">
        <v>126</v>
      </c>
      <c r="F1120" s="45">
        <v>101</v>
      </c>
      <c r="G1120" s="54">
        <v>31</v>
      </c>
      <c r="H1120" s="57">
        <v>270</v>
      </c>
      <c r="S1120" s="4"/>
    </row>
    <row r="1121" spans="1:19" ht="12.75">
      <c r="A1121" s="3" t="s">
        <v>233</v>
      </c>
      <c r="B1121" s="45">
        <v>92</v>
      </c>
      <c r="C1121" s="54">
        <v>201</v>
      </c>
      <c r="D1121" s="45">
        <v>176</v>
      </c>
      <c r="E1121" s="57">
        <v>109</v>
      </c>
      <c r="F1121" s="45">
        <v>85</v>
      </c>
      <c r="G1121" s="54">
        <v>15</v>
      </c>
      <c r="H1121" s="57">
        <v>189</v>
      </c>
      <c r="S1121" s="4"/>
    </row>
    <row r="1122" spans="1:8" ht="12.75">
      <c r="A1122" s="3" t="s">
        <v>234</v>
      </c>
      <c r="B1122" s="45">
        <v>196</v>
      </c>
      <c r="C1122" s="54">
        <v>227</v>
      </c>
      <c r="D1122" s="45">
        <v>204</v>
      </c>
      <c r="E1122" s="57">
        <v>216</v>
      </c>
      <c r="F1122" s="45">
        <v>188</v>
      </c>
      <c r="G1122" s="54">
        <v>26</v>
      </c>
      <c r="H1122" s="57">
        <v>208</v>
      </c>
    </row>
    <row r="1123" spans="1:19" ht="12.75">
      <c r="A1123" s="3" t="s">
        <v>235</v>
      </c>
      <c r="B1123" s="45">
        <v>157</v>
      </c>
      <c r="C1123" s="54">
        <v>264</v>
      </c>
      <c r="D1123" s="45">
        <v>245</v>
      </c>
      <c r="E1123" s="57">
        <v>175</v>
      </c>
      <c r="F1123" s="45">
        <v>149</v>
      </c>
      <c r="G1123" s="54">
        <v>25</v>
      </c>
      <c r="H1123" s="57">
        <v>248</v>
      </c>
      <c r="Q1123" s="4"/>
      <c r="R1123" s="4"/>
      <c r="S1123" s="4"/>
    </row>
    <row r="1124" spans="1:19" ht="12.75">
      <c r="A1124" s="3" t="s">
        <v>392</v>
      </c>
      <c r="B1124" s="45">
        <v>234</v>
      </c>
      <c r="C1124" s="54">
        <v>193</v>
      </c>
      <c r="D1124" s="45">
        <v>152</v>
      </c>
      <c r="E1124" s="57">
        <v>272</v>
      </c>
      <c r="F1124" s="45">
        <v>248</v>
      </c>
      <c r="G1124" s="54">
        <v>12</v>
      </c>
      <c r="H1124" s="57">
        <v>167</v>
      </c>
      <c r="Q1124" s="4"/>
      <c r="R1124" s="4"/>
      <c r="S1124" s="4"/>
    </row>
    <row r="1125" spans="1:19" ht="12.75">
      <c r="A1125" s="3" t="s">
        <v>1089</v>
      </c>
      <c r="B1125" s="92">
        <v>1406</v>
      </c>
      <c r="C1125" s="105">
        <v>2865</v>
      </c>
      <c r="D1125" s="92">
        <v>2566</v>
      </c>
      <c r="E1125" s="91">
        <v>1697</v>
      </c>
      <c r="F1125" s="92">
        <v>1437</v>
      </c>
      <c r="G1125" s="184">
        <v>110</v>
      </c>
      <c r="H1125" s="91">
        <v>2714</v>
      </c>
      <c r="Q1125" s="4"/>
      <c r="R1125" s="4"/>
      <c r="S1125" s="4"/>
    </row>
    <row r="1126" spans="1:19" ht="12.75">
      <c r="A1126" s="9" t="s">
        <v>65</v>
      </c>
      <c r="B1126" s="11">
        <f aca="true" t="shared" si="27" ref="B1126:H1126">SUM(B1096:B1125)</f>
        <v>6074</v>
      </c>
      <c r="C1126" s="11">
        <f t="shared" si="27"/>
        <v>8338</v>
      </c>
      <c r="D1126" s="11">
        <f t="shared" si="27"/>
        <v>7353</v>
      </c>
      <c r="E1126" s="11">
        <f t="shared" si="27"/>
        <v>7016</v>
      </c>
      <c r="F1126" s="11">
        <f t="shared" si="27"/>
        <v>6075</v>
      </c>
      <c r="G1126" s="11">
        <f t="shared" si="27"/>
        <v>558</v>
      </c>
      <c r="H1126" s="11">
        <f t="shared" si="27"/>
        <v>7775</v>
      </c>
      <c r="Q1126" s="4"/>
      <c r="R1126" s="4"/>
      <c r="S1126" s="4"/>
    </row>
    <row r="1127" spans="1:19" ht="12.75">
      <c r="A1127" s="9"/>
      <c r="Q1127" s="4"/>
      <c r="R1127" s="4"/>
      <c r="S1127" s="4"/>
    </row>
    <row r="1128" spans="1:19" ht="12.75">
      <c r="A1128" s="1" t="s">
        <v>700</v>
      </c>
      <c r="B1128" s="25" t="s">
        <v>112</v>
      </c>
      <c r="C1128" s="199" t="s">
        <v>113</v>
      </c>
      <c r="D1128" s="200"/>
      <c r="E1128" s="51" t="s">
        <v>115</v>
      </c>
      <c r="F1128" s="32"/>
      <c r="G1128" s="20"/>
      <c r="I1128" s="3"/>
      <c r="Q1128" s="4"/>
      <c r="R1128" s="4"/>
      <c r="S1128" s="4"/>
    </row>
    <row r="1129" spans="1:19" ht="12.75">
      <c r="A1129" s="14"/>
      <c r="B1129" s="2" t="s">
        <v>266</v>
      </c>
      <c r="C1129" s="2" t="s">
        <v>980</v>
      </c>
      <c r="D1129" s="2" t="s">
        <v>831</v>
      </c>
      <c r="E1129" s="2" t="s">
        <v>642</v>
      </c>
      <c r="I1129" s="3"/>
      <c r="Q1129" s="4"/>
      <c r="R1129" s="4"/>
      <c r="S1129" s="4"/>
    </row>
    <row r="1130" spans="1:19" ht="12.75">
      <c r="A1130" s="6"/>
      <c r="B1130" s="2" t="s">
        <v>263</v>
      </c>
      <c r="C1130" s="2" t="s">
        <v>981</v>
      </c>
      <c r="D1130" s="2" t="s">
        <v>979</v>
      </c>
      <c r="E1130" s="2" t="s">
        <v>643</v>
      </c>
      <c r="I1130" s="3"/>
      <c r="Q1130" s="4"/>
      <c r="R1130" s="4"/>
      <c r="S1130" s="4"/>
    </row>
    <row r="1131" spans="1:19" ht="13.5" thickBot="1">
      <c r="A1131" s="7" t="s">
        <v>63</v>
      </c>
      <c r="I1131" s="3"/>
      <c r="Q1131" s="4"/>
      <c r="R1131" s="4"/>
      <c r="S1131" s="4"/>
    </row>
    <row r="1132" spans="1:19" ht="12.75">
      <c r="A1132" s="3">
        <v>1</v>
      </c>
      <c r="B1132" s="60">
        <v>485</v>
      </c>
      <c r="C1132" s="53">
        <v>399</v>
      </c>
      <c r="D1132" s="71">
        <v>180</v>
      </c>
      <c r="E1132" s="60">
        <v>486</v>
      </c>
      <c r="I1132" s="3"/>
      <c r="Q1132" s="4"/>
      <c r="R1132" s="4"/>
      <c r="S1132" s="4"/>
    </row>
    <row r="1133" spans="1:19" ht="12.75">
      <c r="A1133" s="3">
        <v>21</v>
      </c>
      <c r="B1133" s="61">
        <v>518</v>
      </c>
      <c r="C1133" s="83">
        <v>471</v>
      </c>
      <c r="D1133" s="73">
        <v>212</v>
      </c>
      <c r="E1133" s="61">
        <v>519</v>
      </c>
      <c r="I1133" s="3"/>
      <c r="Q1133" s="4"/>
      <c r="R1133" s="4"/>
      <c r="S1133" s="4"/>
    </row>
    <row r="1134" spans="1:19" ht="12.75">
      <c r="A1134" s="3">
        <v>22</v>
      </c>
      <c r="B1134" s="61">
        <v>427</v>
      </c>
      <c r="C1134" s="83">
        <v>422</v>
      </c>
      <c r="D1134" s="73">
        <v>114</v>
      </c>
      <c r="E1134" s="61">
        <v>423</v>
      </c>
      <c r="I1134" s="3"/>
      <c r="Q1134" s="4"/>
      <c r="R1134" s="4"/>
      <c r="S1134" s="4"/>
    </row>
    <row r="1135" spans="1:19" ht="12.75">
      <c r="A1135" s="3">
        <v>23</v>
      </c>
      <c r="B1135" s="61">
        <v>404</v>
      </c>
      <c r="C1135" s="83">
        <v>386</v>
      </c>
      <c r="D1135" s="73">
        <v>144</v>
      </c>
      <c r="E1135" s="61">
        <v>392</v>
      </c>
      <c r="I1135" s="3"/>
      <c r="Q1135" s="4"/>
      <c r="R1135" s="4"/>
      <c r="S1135" s="4"/>
    </row>
    <row r="1136" spans="1:19" ht="12.75">
      <c r="A1136" s="3">
        <v>24</v>
      </c>
      <c r="B1136" s="61">
        <v>514</v>
      </c>
      <c r="C1136" s="83">
        <v>434</v>
      </c>
      <c r="D1136" s="73">
        <v>219</v>
      </c>
      <c r="E1136" s="61">
        <v>495</v>
      </c>
      <c r="I1136" s="3"/>
      <c r="Q1136" s="4"/>
      <c r="R1136" s="4"/>
      <c r="S1136" s="4"/>
    </row>
    <row r="1137" spans="1:19" ht="12.75">
      <c r="A1137" s="3">
        <v>25</v>
      </c>
      <c r="B1137" s="61">
        <v>366</v>
      </c>
      <c r="C1137" s="83">
        <v>335</v>
      </c>
      <c r="D1137" s="73">
        <v>178</v>
      </c>
      <c r="E1137" s="61">
        <v>373</v>
      </c>
      <c r="I1137" s="3"/>
      <c r="Q1137" s="4"/>
      <c r="R1137" s="4"/>
      <c r="S1137" s="4"/>
    </row>
    <row r="1138" spans="1:19" ht="12.75">
      <c r="A1138" s="3">
        <v>26</v>
      </c>
      <c r="B1138" s="61">
        <v>537</v>
      </c>
      <c r="C1138" s="83">
        <v>451</v>
      </c>
      <c r="D1138" s="73">
        <v>207</v>
      </c>
      <c r="E1138" s="61">
        <v>543</v>
      </c>
      <c r="I1138" s="3"/>
      <c r="Q1138" s="4"/>
      <c r="R1138" s="4"/>
      <c r="S1138" s="4"/>
    </row>
    <row r="1139" spans="1:19" ht="12.75">
      <c r="A1139" s="3">
        <v>27</v>
      </c>
      <c r="B1139" s="61">
        <v>523</v>
      </c>
      <c r="C1139" s="83">
        <v>460</v>
      </c>
      <c r="D1139" s="73">
        <v>139</v>
      </c>
      <c r="E1139" s="61">
        <v>522</v>
      </c>
      <c r="I1139" s="3"/>
      <c r="Q1139" s="4"/>
      <c r="R1139" s="4"/>
      <c r="S1139" s="4"/>
    </row>
    <row r="1140" spans="1:19" ht="12.75">
      <c r="A1140" s="3">
        <v>28</v>
      </c>
      <c r="B1140" s="61">
        <v>418</v>
      </c>
      <c r="C1140" s="83">
        <v>396</v>
      </c>
      <c r="D1140" s="73">
        <v>95</v>
      </c>
      <c r="E1140" s="61">
        <v>431</v>
      </c>
      <c r="I1140" s="3"/>
      <c r="Q1140" s="4"/>
      <c r="R1140" s="4"/>
      <c r="S1140" s="4"/>
    </row>
    <row r="1141" spans="1:19" ht="12.75">
      <c r="A1141" s="3">
        <v>37</v>
      </c>
      <c r="B1141" s="61">
        <v>366</v>
      </c>
      <c r="C1141" s="83">
        <v>378</v>
      </c>
      <c r="D1141" s="73">
        <v>67</v>
      </c>
      <c r="E1141" s="61">
        <v>361</v>
      </c>
      <c r="I1141" s="3"/>
      <c r="Q1141" s="4"/>
      <c r="R1141" s="4"/>
      <c r="S1141" s="4"/>
    </row>
    <row r="1142" spans="1:19" ht="12.75">
      <c r="A1142" s="3">
        <v>38</v>
      </c>
      <c r="B1142" s="61">
        <v>406</v>
      </c>
      <c r="C1142" s="83">
        <v>398</v>
      </c>
      <c r="D1142" s="73">
        <v>125</v>
      </c>
      <c r="E1142" s="61">
        <v>406</v>
      </c>
      <c r="I1142" s="3"/>
      <c r="Q1142" s="4"/>
      <c r="R1142" s="4"/>
      <c r="S1142" s="4"/>
    </row>
    <row r="1143" spans="1:19" ht="12.75">
      <c r="A1143" s="3">
        <v>39</v>
      </c>
      <c r="B1143" s="61">
        <v>459</v>
      </c>
      <c r="C1143" s="83">
        <v>465</v>
      </c>
      <c r="D1143" s="73">
        <v>72</v>
      </c>
      <c r="E1143" s="61">
        <v>449</v>
      </c>
      <c r="I1143" s="3"/>
      <c r="Q1143" s="4"/>
      <c r="R1143" s="4"/>
      <c r="S1143" s="4"/>
    </row>
    <row r="1144" spans="1:19" ht="12.75">
      <c r="A1144" s="3">
        <v>40</v>
      </c>
      <c r="B1144" s="61">
        <v>467</v>
      </c>
      <c r="C1144" s="83">
        <v>391</v>
      </c>
      <c r="D1144" s="73">
        <v>147</v>
      </c>
      <c r="E1144" s="61">
        <v>465</v>
      </c>
      <c r="I1144" s="3"/>
      <c r="Q1144" s="4"/>
      <c r="R1144" s="4"/>
      <c r="S1144" s="4"/>
    </row>
    <row r="1145" spans="1:19" ht="12.75">
      <c r="A1145" s="3">
        <v>45</v>
      </c>
      <c r="B1145" s="61">
        <v>665</v>
      </c>
      <c r="C1145" s="83">
        <v>605</v>
      </c>
      <c r="D1145" s="73">
        <v>160</v>
      </c>
      <c r="E1145" s="61">
        <v>667</v>
      </c>
      <c r="I1145" s="3"/>
      <c r="Q1145" s="4"/>
      <c r="R1145" s="4"/>
      <c r="S1145" s="4"/>
    </row>
    <row r="1146" spans="1:19" ht="12.75">
      <c r="A1146" s="3">
        <v>46</v>
      </c>
      <c r="B1146" s="61">
        <v>508</v>
      </c>
      <c r="C1146" s="83">
        <v>452</v>
      </c>
      <c r="D1146" s="73">
        <v>167</v>
      </c>
      <c r="E1146" s="61">
        <v>505</v>
      </c>
      <c r="I1146" s="3"/>
      <c r="Q1146" s="4"/>
      <c r="R1146" s="4"/>
      <c r="S1146" s="4"/>
    </row>
    <row r="1147" spans="1:19" ht="12.75">
      <c r="A1147" s="3">
        <v>47</v>
      </c>
      <c r="B1147" s="61">
        <v>398</v>
      </c>
      <c r="C1147" s="83">
        <v>394</v>
      </c>
      <c r="D1147" s="73">
        <v>108</v>
      </c>
      <c r="E1147" s="61">
        <v>386</v>
      </c>
      <c r="I1147" s="3"/>
      <c r="Q1147" s="4"/>
      <c r="R1147" s="4"/>
      <c r="S1147" s="4"/>
    </row>
    <row r="1148" spans="1:19" ht="12.75">
      <c r="A1148" s="1" t="s">
        <v>700</v>
      </c>
      <c r="B1148" s="25" t="s">
        <v>112</v>
      </c>
      <c r="C1148" s="199" t="s">
        <v>113</v>
      </c>
      <c r="D1148" s="200"/>
      <c r="E1148" s="51" t="s">
        <v>115</v>
      </c>
      <c r="F1148" s="32"/>
      <c r="G1148" s="20"/>
      <c r="I1148" s="3"/>
      <c r="Q1148" s="4"/>
      <c r="R1148" s="4"/>
      <c r="S1148" s="4"/>
    </row>
    <row r="1149" spans="1:19" ht="12.75">
      <c r="A1149" s="14"/>
      <c r="B1149" s="2" t="s">
        <v>266</v>
      </c>
      <c r="C1149" s="2" t="s">
        <v>980</v>
      </c>
      <c r="D1149" s="2" t="s">
        <v>831</v>
      </c>
      <c r="E1149" s="2" t="s">
        <v>642</v>
      </c>
      <c r="I1149" s="3"/>
      <c r="Q1149" s="4"/>
      <c r="R1149" s="4"/>
      <c r="S1149" s="4"/>
    </row>
    <row r="1150" spans="1:19" ht="12.75">
      <c r="A1150" s="6"/>
      <c r="B1150" s="2" t="s">
        <v>263</v>
      </c>
      <c r="C1150" s="2" t="s">
        <v>981</v>
      </c>
      <c r="D1150" s="2" t="s">
        <v>979</v>
      </c>
      <c r="E1150" s="2" t="s">
        <v>643</v>
      </c>
      <c r="I1150" s="3"/>
      <c r="Q1150" s="4"/>
      <c r="R1150" s="4"/>
      <c r="S1150" s="4"/>
    </row>
    <row r="1151" spans="1:19" ht="12.75">
      <c r="A1151" s="7" t="s">
        <v>1045</v>
      </c>
      <c r="I1151" s="3"/>
      <c r="Q1151" s="4"/>
      <c r="R1151" s="4"/>
      <c r="S1151" s="4"/>
    </row>
    <row r="1152" spans="1:19" ht="12.75">
      <c r="A1152" s="3">
        <v>48</v>
      </c>
      <c r="B1152" s="61">
        <v>454</v>
      </c>
      <c r="C1152" s="83">
        <v>387</v>
      </c>
      <c r="D1152" s="73">
        <v>133</v>
      </c>
      <c r="E1152" s="61">
        <v>444</v>
      </c>
      <c r="I1152" s="3"/>
      <c r="Q1152" s="4"/>
      <c r="R1152" s="4"/>
      <c r="S1152" s="4"/>
    </row>
    <row r="1153" spans="1:19" ht="12.75">
      <c r="A1153" s="3">
        <v>49</v>
      </c>
      <c r="B1153" s="67">
        <v>414</v>
      </c>
      <c r="C1153" s="54">
        <v>339</v>
      </c>
      <c r="D1153" s="76">
        <v>150</v>
      </c>
      <c r="E1153" s="67">
        <v>422</v>
      </c>
      <c r="I1153" s="3"/>
      <c r="Q1153" s="4"/>
      <c r="R1153" s="4"/>
      <c r="S1153" s="4"/>
    </row>
    <row r="1154" spans="1:19" ht="12.75">
      <c r="A1154" s="3">
        <v>50</v>
      </c>
      <c r="B1154" s="67">
        <v>514</v>
      </c>
      <c r="C1154" s="54">
        <v>483</v>
      </c>
      <c r="D1154" s="76">
        <v>119</v>
      </c>
      <c r="E1154" s="67">
        <v>523</v>
      </c>
      <c r="I1154" s="3"/>
      <c r="Q1154" s="4"/>
      <c r="R1154" s="4"/>
      <c r="S1154" s="4"/>
    </row>
    <row r="1155" spans="1:19" ht="12.75">
      <c r="A1155" s="3">
        <v>51</v>
      </c>
      <c r="B1155" s="67">
        <v>424</v>
      </c>
      <c r="C1155" s="54">
        <v>387</v>
      </c>
      <c r="D1155" s="76">
        <v>99</v>
      </c>
      <c r="E1155" s="67">
        <v>426</v>
      </c>
      <c r="I1155" s="3"/>
      <c r="Q1155" s="4"/>
      <c r="R1155" s="4"/>
      <c r="S1155" s="4"/>
    </row>
    <row r="1156" spans="1:9" ht="12.75">
      <c r="A1156" s="3">
        <v>52</v>
      </c>
      <c r="B1156" s="67">
        <v>502</v>
      </c>
      <c r="C1156" s="54">
        <v>479</v>
      </c>
      <c r="D1156" s="76">
        <v>104</v>
      </c>
      <c r="E1156" s="67">
        <v>502</v>
      </c>
      <c r="I1156" s="3"/>
    </row>
    <row r="1157" spans="1:9" ht="12.75">
      <c r="A1157" s="3">
        <v>53</v>
      </c>
      <c r="B1157" s="67">
        <v>343</v>
      </c>
      <c r="C1157" s="54">
        <v>330</v>
      </c>
      <c r="D1157" s="76">
        <v>96</v>
      </c>
      <c r="E1157" s="67">
        <v>347</v>
      </c>
      <c r="I1157" s="3"/>
    </row>
    <row r="1158" spans="1:9" ht="12.75">
      <c r="A1158" s="3">
        <v>57</v>
      </c>
      <c r="B1158" s="78">
        <v>334</v>
      </c>
      <c r="C1158" s="79">
        <v>297</v>
      </c>
      <c r="D1158" s="80">
        <v>102</v>
      </c>
      <c r="E1158" s="78">
        <v>341</v>
      </c>
      <c r="I1158" s="3"/>
    </row>
    <row r="1159" spans="1:19" ht="12.75">
      <c r="A1159" s="3" t="s">
        <v>1078</v>
      </c>
      <c r="B1159" s="69">
        <v>2392</v>
      </c>
      <c r="C1159" s="49">
        <v>2191</v>
      </c>
      <c r="D1159" s="59">
        <v>1293</v>
      </c>
      <c r="E1159" s="59">
        <v>2434</v>
      </c>
      <c r="I1159" s="3"/>
      <c r="N1159" s="4"/>
      <c r="O1159" s="4"/>
      <c r="P1159" s="4"/>
      <c r="Q1159" s="4"/>
      <c r="R1159" s="4"/>
      <c r="S1159" s="4"/>
    </row>
    <row r="1160" spans="1:19" ht="12.75">
      <c r="A1160" s="9" t="s">
        <v>66</v>
      </c>
      <c r="B1160" s="11">
        <f>SUM(B1132:B1159)</f>
        <v>12838</v>
      </c>
      <c r="C1160" s="11">
        <f>SUM(C1132:C1159)</f>
        <v>11730</v>
      </c>
      <c r="D1160" s="11">
        <f>SUM(D1132:D1159)</f>
        <v>4430</v>
      </c>
      <c r="E1160" s="11">
        <f>SUM(E1132:E1159)</f>
        <v>12862</v>
      </c>
      <c r="F1160" s="11"/>
      <c r="G1160" s="11"/>
      <c r="I1160" s="3"/>
      <c r="N1160" s="4"/>
      <c r="O1160" s="4"/>
      <c r="P1160" s="4"/>
      <c r="Q1160" s="4"/>
      <c r="R1160" s="4"/>
      <c r="S1160" s="4"/>
    </row>
    <row r="1161" spans="14:19" ht="12.75">
      <c r="N1161" s="4"/>
      <c r="O1161" s="4"/>
      <c r="P1161" s="4"/>
      <c r="Q1161" s="4"/>
      <c r="R1161" s="4"/>
      <c r="S1161" s="4"/>
    </row>
    <row r="1162" spans="1:19" ht="12.75">
      <c r="A1162" s="1" t="s">
        <v>701</v>
      </c>
      <c r="B1162" s="25" t="s">
        <v>112</v>
      </c>
      <c r="C1162" s="25" t="s">
        <v>113</v>
      </c>
      <c r="D1162" s="26" t="s">
        <v>115</v>
      </c>
      <c r="E1162" s="20"/>
      <c r="H1162" s="3"/>
      <c r="I1162" s="3"/>
      <c r="N1162" s="4"/>
      <c r="O1162" s="4"/>
      <c r="P1162" s="4"/>
      <c r="Q1162" s="4"/>
      <c r="R1162" s="4"/>
      <c r="S1162" s="4"/>
    </row>
    <row r="1163" spans="1:19" ht="12.75">
      <c r="A1163" s="6"/>
      <c r="B1163" s="2" t="s">
        <v>269</v>
      </c>
      <c r="C1163" s="2" t="s">
        <v>644</v>
      </c>
      <c r="D1163" s="2" t="s">
        <v>982</v>
      </c>
      <c r="H1163" s="3"/>
      <c r="I1163" s="3"/>
      <c r="N1163" s="4"/>
      <c r="O1163" s="4"/>
      <c r="P1163" s="4"/>
      <c r="Q1163" s="4"/>
      <c r="R1163" s="4"/>
      <c r="S1163" s="4"/>
    </row>
    <row r="1164" spans="1:19" ht="12.75">
      <c r="A1164" s="6"/>
      <c r="B1164" s="23" t="s">
        <v>261</v>
      </c>
      <c r="C1164" s="2" t="s">
        <v>124</v>
      </c>
      <c r="D1164" s="2" t="s">
        <v>983</v>
      </c>
      <c r="H1164" s="3"/>
      <c r="I1164" s="3"/>
      <c r="N1164" s="4"/>
      <c r="O1164" s="4"/>
      <c r="P1164" s="4"/>
      <c r="Q1164" s="4"/>
      <c r="R1164" s="4"/>
      <c r="S1164" s="4"/>
    </row>
    <row r="1165" spans="1:19" ht="13.5" thickBot="1">
      <c r="A1165" s="7" t="s">
        <v>71</v>
      </c>
      <c r="B1165" s="23"/>
      <c r="H1165" s="3"/>
      <c r="I1165" s="3"/>
      <c r="N1165" s="4"/>
      <c r="O1165" s="4"/>
      <c r="P1165" s="4"/>
      <c r="Q1165" s="4"/>
      <c r="R1165" s="4"/>
      <c r="S1165" s="4"/>
    </row>
    <row r="1166" spans="1:19" ht="12.75">
      <c r="A1166" s="3" t="s">
        <v>360</v>
      </c>
      <c r="B1166" s="60">
        <v>460</v>
      </c>
      <c r="C1166" s="60">
        <v>461</v>
      </c>
      <c r="D1166" s="53">
        <v>422</v>
      </c>
      <c r="H1166" s="3"/>
      <c r="I1166" s="3"/>
      <c r="N1166" s="4"/>
      <c r="O1166" s="4"/>
      <c r="P1166" s="4"/>
      <c r="Q1166" s="4"/>
      <c r="R1166" s="4"/>
      <c r="S1166" s="4"/>
    </row>
    <row r="1167" spans="1:19" ht="12.75">
      <c r="A1167" s="3" t="s">
        <v>361</v>
      </c>
      <c r="B1167" s="61">
        <v>447</v>
      </c>
      <c r="C1167" s="61">
        <v>456</v>
      </c>
      <c r="D1167" s="83">
        <v>426</v>
      </c>
      <c r="H1167" s="3"/>
      <c r="I1167" s="3"/>
      <c r="N1167" s="4"/>
      <c r="O1167" s="4"/>
      <c r="P1167" s="4"/>
      <c r="Q1167" s="4"/>
      <c r="R1167" s="4"/>
      <c r="S1167" s="4"/>
    </row>
    <row r="1168" spans="1:19" ht="12.75">
      <c r="A1168" s="3" t="s">
        <v>362</v>
      </c>
      <c r="B1168" s="61">
        <v>477</v>
      </c>
      <c r="C1168" s="61">
        <v>475</v>
      </c>
      <c r="D1168" s="83">
        <v>445</v>
      </c>
      <c r="H1168" s="3"/>
      <c r="I1168" s="3"/>
      <c r="N1168" s="4"/>
      <c r="O1168" s="4"/>
      <c r="P1168" s="4"/>
      <c r="Q1168" s="4"/>
      <c r="R1168" s="4"/>
      <c r="S1168" s="4"/>
    </row>
    <row r="1169" spans="1:19" ht="12.75">
      <c r="A1169" s="3" t="s">
        <v>363</v>
      </c>
      <c r="B1169" s="61">
        <v>437</v>
      </c>
      <c r="C1169" s="61">
        <v>440</v>
      </c>
      <c r="D1169" s="83">
        <v>404</v>
      </c>
      <c r="H1169" s="3"/>
      <c r="I1169" s="3"/>
      <c r="N1169" s="4"/>
      <c r="O1169" s="4"/>
      <c r="P1169" s="4"/>
      <c r="Q1169" s="4"/>
      <c r="R1169" s="4"/>
      <c r="S1169" s="4"/>
    </row>
    <row r="1170" spans="1:19" ht="12.75">
      <c r="A1170" s="3" t="s">
        <v>364</v>
      </c>
      <c r="B1170" s="61">
        <v>520</v>
      </c>
      <c r="C1170" s="61">
        <v>514</v>
      </c>
      <c r="D1170" s="83">
        <v>494</v>
      </c>
      <c r="H1170" s="3"/>
      <c r="I1170" s="3"/>
      <c r="N1170" s="4"/>
      <c r="O1170" s="4"/>
      <c r="P1170" s="4"/>
      <c r="Q1170" s="4"/>
      <c r="R1170" s="4"/>
      <c r="S1170" s="4"/>
    </row>
    <row r="1171" spans="1:19" ht="12.75">
      <c r="A1171" s="3" t="s">
        <v>365</v>
      </c>
      <c r="B1171" s="61">
        <v>525</v>
      </c>
      <c r="C1171" s="61">
        <v>533</v>
      </c>
      <c r="D1171" s="83">
        <v>497</v>
      </c>
      <c r="H1171" s="3"/>
      <c r="I1171" s="3"/>
      <c r="N1171" s="4"/>
      <c r="O1171" s="4"/>
      <c r="P1171" s="4"/>
      <c r="Q1171" s="4"/>
      <c r="R1171" s="4"/>
      <c r="S1171" s="4"/>
    </row>
    <row r="1172" spans="1:19" ht="12.75">
      <c r="A1172" s="3" t="s">
        <v>366</v>
      </c>
      <c r="B1172" s="61">
        <v>613</v>
      </c>
      <c r="C1172" s="61">
        <v>613</v>
      </c>
      <c r="D1172" s="83">
        <v>589</v>
      </c>
      <c r="H1172" s="3"/>
      <c r="I1172" s="3"/>
      <c r="N1172" s="4"/>
      <c r="O1172" s="4"/>
      <c r="P1172" s="4"/>
      <c r="Q1172" s="4"/>
      <c r="R1172" s="4"/>
      <c r="S1172" s="4"/>
    </row>
    <row r="1173" spans="1:19" ht="12.75">
      <c r="A1173" s="3" t="s">
        <v>367</v>
      </c>
      <c r="B1173" s="61">
        <v>625</v>
      </c>
      <c r="C1173" s="61">
        <v>627</v>
      </c>
      <c r="D1173" s="83">
        <v>622</v>
      </c>
      <c r="H1173" s="3"/>
      <c r="I1173" s="3"/>
      <c r="N1173" s="4"/>
      <c r="O1173" s="4"/>
      <c r="P1173" s="4"/>
      <c r="Q1173" s="4"/>
      <c r="R1173" s="4"/>
      <c r="S1173" s="4"/>
    </row>
    <row r="1174" spans="1:19" ht="12.75">
      <c r="A1174" s="3" t="s">
        <v>368</v>
      </c>
      <c r="B1174" s="61">
        <v>525</v>
      </c>
      <c r="C1174" s="61">
        <v>530</v>
      </c>
      <c r="D1174" s="83">
        <v>514</v>
      </c>
      <c r="H1174" s="3"/>
      <c r="I1174" s="3"/>
      <c r="N1174" s="4"/>
      <c r="O1174" s="4"/>
      <c r="P1174" s="4"/>
      <c r="Q1174" s="4"/>
      <c r="R1174" s="4"/>
      <c r="S1174" s="4"/>
    </row>
    <row r="1175" spans="1:19" ht="12.75">
      <c r="A1175" s="3" t="s">
        <v>653</v>
      </c>
      <c r="B1175" s="61">
        <v>470</v>
      </c>
      <c r="C1175" s="61">
        <v>470</v>
      </c>
      <c r="D1175" s="83">
        <v>470</v>
      </c>
      <c r="H1175" s="3"/>
      <c r="I1175" s="3"/>
      <c r="N1175" s="4"/>
      <c r="O1175" s="4"/>
      <c r="P1175" s="4"/>
      <c r="Q1175" s="4"/>
      <c r="R1175" s="4"/>
      <c r="S1175" s="4"/>
    </row>
    <row r="1176" spans="1:19" ht="12.75">
      <c r="A1176" s="3" t="s">
        <v>369</v>
      </c>
      <c r="B1176" s="61">
        <v>284</v>
      </c>
      <c r="C1176" s="61">
        <v>284</v>
      </c>
      <c r="D1176" s="83">
        <v>255</v>
      </c>
      <c r="H1176" s="3"/>
      <c r="I1176" s="3"/>
      <c r="N1176" s="4"/>
      <c r="O1176" s="4"/>
      <c r="P1176" s="4"/>
      <c r="Q1176" s="4"/>
      <c r="R1176" s="4"/>
      <c r="S1176" s="4"/>
    </row>
    <row r="1177" spans="1:19" ht="12.75">
      <c r="A1177" s="3" t="s">
        <v>370</v>
      </c>
      <c r="B1177" s="61">
        <v>420</v>
      </c>
      <c r="C1177" s="61">
        <v>432</v>
      </c>
      <c r="D1177" s="83">
        <v>389</v>
      </c>
      <c r="H1177" s="3"/>
      <c r="I1177" s="3"/>
      <c r="N1177" s="4"/>
      <c r="O1177" s="4"/>
      <c r="P1177" s="4"/>
      <c r="Q1177" s="4"/>
      <c r="R1177" s="4"/>
      <c r="S1177" s="4"/>
    </row>
    <row r="1178" spans="1:19" ht="12.75">
      <c r="A1178" s="3" t="s">
        <v>371</v>
      </c>
      <c r="B1178" s="61">
        <v>517</v>
      </c>
      <c r="C1178" s="61">
        <v>522</v>
      </c>
      <c r="D1178" s="83">
        <v>515</v>
      </c>
      <c r="H1178" s="3"/>
      <c r="I1178" s="3"/>
      <c r="N1178" s="4"/>
      <c r="O1178" s="4"/>
      <c r="P1178" s="4"/>
      <c r="Q1178" s="4"/>
      <c r="R1178" s="4"/>
      <c r="S1178" s="4"/>
    </row>
    <row r="1179" spans="1:19" ht="12.75">
      <c r="A1179" s="3" t="s">
        <v>372</v>
      </c>
      <c r="B1179" s="61">
        <v>588</v>
      </c>
      <c r="C1179" s="61">
        <v>588</v>
      </c>
      <c r="D1179" s="83">
        <v>587</v>
      </c>
      <c r="H1179" s="3"/>
      <c r="I1179" s="3"/>
      <c r="N1179" s="4"/>
      <c r="O1179" s="4"/>
      <c r="P1179" s="4"/>
      <c r="Q1179" s="4"/>
      <c r="R1179" s="4"/>
      <c r="S1179" s="4"/>
    </row>
    <row r="1180" spans="1:19" ht="12.75">
      <c r="A1180" s="3" t="s">
        <v>654</v>
      </c>
      <c r="B1180" s="61">
        <v>479</v>
      </c>
      <c r="C1180" s="61">
        <v>481</v>
      </c>
      <c r="D1180" s="83">
        <v>472</v>
      </c>
      <c r="H1180" s="3"/>
      <c r="I1180" s="3"/>
      <c r="N1180" s="4"/>
      <c r="O1180" s="4"/>
      <c r="P1180" s="4"/>
      <c r="Q1180" s="4"/>
      <c r="R1180" s="4"/>
      <c r="S1180" s="4"/>
    </row>
    <row r="1181" spans="1:19" ht="12.75">
      <c r="A1181" s="3" t="s">
        <v>359</v>
      </c>
      <c r="B1181" s="61">
        <v>206</v>
      </c>
      <c r="C1181" s="61">
        <v>203</v>
      </c>
      <c r="D1181" s="83">
        <v>201</v>
      </c>
      <c r="H1181" s="3"/>
      <c r="I1181" s="3"/>
      <c r="N1181" s="4"/>
      <c r="O1181" s="4"/>
      <c r="P1181" s="4"/>
      <c r="Q1181" s="4"/>
      <c r="R1181" s="4"/>
      <c r="S1181" s="4"/>
    </row>
    <row r="1182" spans="1:19" ht="12.75">
      <c r="A1182" s="3" t="s">
        <v>373</v>
      </c>
      <c r="B1182" s="61">
        <v>445</v>
      </c>
      <c r="C1182" s="61">
        <v>449</v>
      </c>
      <c r="D1182" s="83">
        <v>401</v>
      </c>
      <c r="H1182" s="3"/>
      <c r="I1182" s="3"/>
      <c r="N1182" s="4"/>
      <c r="O1182" s="4"/>
      <c r="P1182" s="4"/>
      <c r="Q1182" s="4"/>
      <c r="R1182" s="4"/>
      <c r="S1182" s="4"/>
    </row>
    <row r="1183" spans="1:19" ht="12.75">
      <c r="A1183" s="3" t="s">
        <v>374</v>
      </c>
      <c r="B1183" s="61">
        <v>325</v>
      </c>
      <c r="C1183" s="61">
        <v>331</v>
      </c>
      <c r="D1183" s="83">
        <v>265</v>
      </c>
      <c r="H1183" s="3"/>
      <c r="I1183" s="3"/>
      <c r="N1183" s="4"/>
      <c r="O1183" s="4"/>
      <c r="P1183" s="4"/>
      <c r="Q1183" s="4"/>
      <c r="R1183" s="4"/>
      <c r="S1183" s="4"/>
    </row>
    <row r="1184" spans="1:19" ht="12.75">
      <c r="A1184" s="3" t="s">
        <v>375</v>
      </c>
      <c r="B1184" s="61">
        <v>262</v>
      </c>
      <c r="C1184" s="61">
        <v>257</v>
      </c>
      <c r="D1184" s="83">
        <v>238</v>
      </c>
      <c r="H1184" s="3"/>
      <c r="I1184" s="3"/>
      <c r="N1184" s="4"/>
      <c r="O1184" s="4"/>
      <c r="P1184" s="4"/>
      <c r="Q1184" s="4"/>
      <c r="R1184" s="4"/>
      <c r="S1184" s="4"/>
    </row>
    <row r="1185" spans="1:19" ht="12.75">
      <c r="A1185" s="3" t="s">
        <v>376</v>
      </c>
      <c r="B1185" s="61">
        <v>296</v>
      </c>
      <c r="C1185" s="61">
        <v>311</v>
      </c>
      <c r="D1185" s="83">
        <v>297</v>
      </c>
      <c r="H1185" s="3"/>
      <c r="I1185" s="3"/>
      <c r="N1185" s="4"/>
      <c r="O1185" s="4"/>
      <c r="P1185" s="4"/>
      <c r="Q1185" s="4"/>
      <c r="R1185" s="4"/>
      <c r="S1185" s="4"/>
    </row>
    <row r="1186" spans="1:19" ht="12.75">
      <c r="A1186" s="3" t="s">
        <v>984</v>
      </c>
      <c r="B1186" s="61">
        <v>628</v>
      </c>
      <c r="C1186" s="61">
        <v>631</v>
      </c>
      <c r="D1186" s="83">
        <v>621</v>
      </c>
      <c r="H1186" s="3"/>
      <c r="I1186" s="3"/>
      <c r="N1186" s="4"/>
      <c r="O1186" s="4"/>
      <c r="P1186" s="4"/>
      <c r="Q1186" s="4"/>
      <c r="R1186" s="4"/>
      <c r="S1186" s="4"/>
    </row>
    <row r="1187" spans="1:19" ht="12.75">
      <c r="A1187" s="3" t="s">
        <v>377</v>
      </c>
      <c r="B1187" s="61">
        <v>469</v>
      </c>
      <c r="C1187" s="61">
        <v>474</v>
      </c>
      <c r="D1187" s="83">
        <v>437</v>
      </c>
      <c r="H1187" s="3"/>
      <c r="I1187" s="3"/>
      <c r="N1187" s="4"/>
      <c r="O1187" s="4"/>
      <c r="P1187" s="4"/>
      <c r="Q1187" s="4"/>
      <c r="R1187" s="4"/>
      <c r="S1187" s="4"/>
    </row>
    <row r="1188" spans="1:19" ht="12.75">
      <c r="A1188" s="1" t="s">
        <v>701</v>
      </c>
      <c r="B1188" s="25" t="s">
        <v>112</v>
      </c>
      <c r="C1188" s="25" t="s">
        <v>113</v>
      </c>
      <c r="D1188" s="26" t="s">
        <v>115</v>
      </c>
      <c r="E1188" s="20"/>
      <c r="H1188" s="3"/>
      <c r="I1188" s="3"/>
      <c r="N1188" s="4"/>
      <c r="O1188" s="4"/>
      <c r="P1188" s="4"/>
      <c r="Q1188" s="4"/>
      <c r="R1188" s="4"/>
      <c r="S1188" s="4"/>
    </row>
    <row r="1189" spans="1:19" ht="12.75">
      <c r="A1189" s="6"/>
      <c r="B1189" s="2" t="s">
        <v>269</v>
      </c>
      <c r="C1189" s="2" t="s">
        <v>644</v>
      </c>
      <c r="D1189" s="2" t="s">
        <v>982</v>
      </c>
      <c r="H1189" s="3"/>
      <c r="I1189" s="3"/>
      <c r="N1189" s="4"/>
      <c r="O1189" s="4"/>
      <c r="P1189" s="4"/>
      <c r="Q1189" s="4"/>
      <c r="R1189" s="4"/>
      <c r="S1189" s="4"/>
    </row>
    <row r="1190" spans="1:19" ht="12.75">
      <c r="A1190" s="6"/>
      <c r="B1190" s="23" t="s">
        <v>261</v>
      </c>
      <c r="C1190" s="2" t="s">
        <v>124</v>
      </c>
      <c r="D1190" s="2" t="s">
        <v>983</v>
      </c>
      <c r="H1190" s="3"/>
      <c r="I1190" s="3"/>
      <c r="N1190" s="4"/>
      <c r="O1190" s="4"/>
      <c r="P1190" s="4"/>
      <c r="Q1190" s="4"/>
      <c r="R1190" s="4"/>
      <c r="S1190" s="4"/>
    </row>
    <row r="1191" spans="1:19" ht="12.75">
      <c r="A1191" s="7" t="s">
        <v>1035</v>
      </c>
      <c r="B1191" s="23"/>
      <c r="H1191" s="3"/>
      <c r="I1191" s="3"/>
      <c r="N1191" s="4"/>
      <c r="O1191" s="4"/>
      <c r="P1191" s="4"/>
      <c r="Q1191" s="4"/>
      <c r="R1191" s="4"/>
      <c r="S1191" s="4"/>
    </row>
    <row r="1192" spans="1:19" ht="12.75">
      <c r="A1192" s="3" t="s">
        <v>378</v>
      </c>
      <c r="B1192" s="61">
        <v>298</v>
      </c>
      <c r="C1192" s="61">
        <v>304</v>
      </c>
      <c r="D1192" s="83">
        <v>268</v>
      </c>
      <c r="H1192" s="3"/>
      <c r="I1192" s="3"/>
      <c r="N1192" s="4"/>
      <c r="O1192" s="4"/>
      <c r="P1192" s="4"/>
      <c r="Q1192" s="4"/>
      <c r="R1192" s="4"/>
      <c r="S1192" s="4"/>
    </row>
    <row r="1193" spans="1:19" ht="12.75">
      <c r="A1193" s="3" t="s">
        <v>379</v>
      </c>
      <c r="B1193" s="61">
        <v>373</v>
      </c>
      <c r="C1193" s="61">
        <v>368</v>
      </c>
      <c r="D1193" s="83">
        <v>339</v>
      </c>
      <c r="H1193" s="3"/>
      <c r="I1193" s="3"/>
      <c r="N1193" s="4"/>
      <c r="O1193" s="4"/>
      <c r="P1193" s="4"/>
      <c r="Q1193" s="4"/>
      <c r="R1193" s="4"/>
      <c r="S1193" s="4"/>
    </row>
    <row r="1194" spans="1:19" ht="12.75">
      <c r="A1194" s="3" t="s">
        <v>380</v>
      </c>
      <c r="B1194" s="61">
        <v>379</v>
      </c>
      <c r="C1194" s="61">
        <v>399</v>
      </c>
      <c r="D1194" s="83">
        <v>358</v>
      </c>
      <c r="H1194" s="3"/>
      <c r="I1194" s="3"/>
      <c r="N1194" s="4"/>
      <c r="O1194" s="4"/>
      <c r="P1194" s="4"/>
      <c r="Q1194" s="4"/>
      <c r="R1194" s="4"/>
      <c r="S1194" s="4"/>
    </row>
    <row r="1195" spans="1:19" ht="12.75">
      <c r="A1195" s="3" t="s">
        <v>551</v>
      </c>
      <c r="B1195" s="67">
        <v>14</v>
      </c>
      <c r="C1195" s="67">
        <v>15</v>
      </c>
      <c r="D1195" s="54">
        <v>15</v>
      </c>
      <c r="H1195" s="3"/>
      <c r="I1195" s="3"/>
      <c r="O1195" s="4"/>
      <c r="P1195" s="4"/>
      <c r="Q1195" s="4"/>
      <c r="R1195" s="4"/>
      <c r="S1195" s="4"/>
    </row>
    <row r="1196" spans="1:19" ht="12.75">
      <c r="A1196" s="3" t="s">
        <v>552</v>
      </c>
      <c r="B1196" s="67">
        <v>0</v>
      </c>
      <c r="C1196" s="67">
        <v>0</v>
      </c>
      <c r="D1196" s="54">
        <v>0</v>
      </c>
      <c r="H1196" s="3"/>
      <c r="I1196" s="3"/>
      <c r="O1196" s="4"/>
      <c r="P1196" s="4"/>
      <c r="Q1196" s="4"/>
      <c r="R1196" s="4"/>
      <c r="S1196" s="4"/>
    </row>
    <row r="1197" spans="1:19" ht="12.75">
      <c r="A1197" s="3" t="s">
        <v>553</v>
      </c>
      <c r="B1197" s="69">
        <v>2</v>
      </c>
      <c r="C1197" s="69">
        <v>2</v>
      </c>
      <c r="D1197" s="55">
        <v>1</v>
      </c>
      <c r="H1197" s="3"/>
      <c r="I1197" s="3"/>
      <c r="P1197" s="4"/>
      <c r="Q1197" s="4"/>
      <c r="R1197" s="4"/>
      <c r="S1197" s="4"/>
    </row>
    <row r="1198" spans="1:19" ht="12.75">
      <c r="A1198" s="9" t="s">
        <v>72</v>
      </c>
      <c r="B1198" s="28">
        <f>SUM(B1166:B1197)</f>
        <v>11084</v>
      </c>
      <c r="C1198" s="28">
        <f>SUM(C1166:C1197)</f>
        <v>11170</v>
      </c>
      <c r="D1198" s="28">
        <f>SUM(D1166:D1197)</f>
        <v>10542</v>
      </c>
      <c r="E1198" s="28"/>
      <c r="H1198" s="3"/>
      <c r="I1198" s="3"/>
      <c r="P1198" s="4"/>
      <c r="Q1198" s="4"/>
      <c r="R1198" s="4"/>
      <c r="S1198" s="4"/>
    </row>
    <row r="1199" spans="2:19" ht="12.75">
      <c r="B1199" s="5"/>
      <c r="C1199" s="5"/>
      <c r="H1199" s="3"/>
      <c r="I1199" s="3"/>
      <c r="P1199" s="4"/>
      <c r="Q1199" s="4"/>
      <c r="R1199" s="4"/>
      <c r="S1199" s="4"/>
    </row>
    <row r="1200" spans="1:19" ht="12.75">
      <c r="A1200" s="1" t="s">
        <v>702</v>
      </c>
      <c r="B1200" s="199" t="s">
        <v>112</v>
      </c>
      <c r="C1200" s="200"/>
      <c r="D1200" s="25" t="s">
        <v>113</v>
      </c>
      <c r="E1200" s="199" t="s">
        <v>115</v>
      </c>
      <c r="F1200" s="200"/>
      <c r="G1200" s="32"/>
      <c r="H1200" s="3"/>
      <c r="I1200" s="3"/>
      <c r="P1200" s="4"/>
      <c r="Q1200" s="4"/>
      <c r="R1200" s="4"/>
      <c r="S1200" s="4"/>
    </row>
    <row r="1201" spans="1:19" ht="12.75">
      <c r="A1201" s="18"/>
      <c r="B1201" s="2" t="s">
        <v>863</v>
      </c>
      <c r="C1201" s="2" t="s">
        <v>395</v>
      </c>
      <c r="D1201" s="2" t="s">
        <v>986</v>
      </c>
      <c r="E1201" s="2" t="s">
        <v>1090</v>
      </c>
      <c r="F1201" s="2" t="s">
        <v>1091</v>
      </c>
      <c r="H1201" s="3"/>
      <c r="I1201" s="3"/>
      <c r="P1201" s="4"/>
      <c r="Q1201" s="4"/>
      <c r="R1201" s="4"/>
      <c r="S1201" s="4"/>
    </row>
    <row r="1202" spans="1:19" ht="12.75">
      <c r="A1202" s="6"/>
      <c r="B1202" s="2" t="s">
        <v>985</v>
      </c>
      <c r="C1202" s="2" t="s">
        <v>396</v>
      </c>
      <c r="D1202" s="2" t="s">
        <v>987</v>
      </c>
      <c r="E1202" s="2" t="s">
        <v>134</v>
      </c>
      <c r="F1202" s="2" t="s">
        <v>1058</v>
      </c>
      <c r="H1202" s="3"/>
      <c r="I1202" s="3"/>
      <c r="P1202" s="4"/>
      <c r="Q1202" s="4"/>
      <c r="R1202" s="4"/>
      <c r="S1202" s="4"/>
    </row>
    <row r="1203" spans="1:19" ht="13.5" thickBot="1">
      <c r="A1203" s="7" t="s">
        <v>73</v>
      </c>
      <c r="H1203" s="3"/>
      <c r="I1203" s="3"/>
      <c r="P1203" s="4"/>
      <c r="Q1203" s="4"/>
      <c r="R1203" s="4"/>
      <c r="S1203" s="4"/>
    </row>
    <row r="1204" spans="1:19" ht="12.75">
      <c r="A1204" s="3" t="s">
        <v>397</v>
      </c>
      <c r="B1204" s="43">
        <v>287</v>
      </c>
      <c r="C1204" s="60">
        <v>281</v>
      </c>
      <c r="D1204" s="43">
        <v>233</v>
      </c>
      <c r="E1204" s="44">
        <v>59</v>
      </c>
      <c r="F1204" s="71">
        <v>3</v>
      </c>
      <c r="H1204" s="3"/>
      <c r="I1204" s="3"/>
      <c r="P1204" s="4"/>
      <c r="Q1204" s="4"/>
      <c r="R1204" s="4"/>
      <c r="S1204" s="4"/>
    </row>
    <row r="1205" spans="1:19" ht="12.75">
      <c r="A1205" s="3" t="s">
        <v>398</v>
      </c>
      <c r="B1205" s="72">
        <v>230</v>
      </c>
      <c r="C1205" s="61">
        <v>227</v>
      </c>
      <c r="D1205" s="72">
        <v>190</v>
      </c>
      <c r="E1205" s="82">
        <v>41</v>
      </c>
      <c r="F1205" s="73">
        <v>0</v>
      </c>
      <c r="H1205" s="3"/>
      <c r="I1205" s="3"/>
      <c r="P1205" s="4"/>
      <c r="Q1205" s="4"/>
      <c r="R1205" s="4"/>
      <c r="S1205" s="4"/>
    </row>
    <row r="1206" spans="1:19" ht="12.75">
      <c r="A1206" s="3" t="s">
        <v>399</v>
      </c>
      <c r="B1206" s="72">
        <v>244</v>
      </c>
      <c r="C1206" s="61">
        <v>242</v>
      </c>
      <c r="D1206" s="72">
        <v>210</v>
      </c>
      <c r="E1206" s="82">
        <v>38</v>
      </c>
      <c r="F1206" s="73">
        <v>0</v>
      </c>
      <c r="H1206" s="3"/>
      <c r="I1206" s="3"/>
      <c r="P1206" s="4"/>
      <c r="Q1206" s="4"/>
      <c r="R1206" s="4"/>
      <c r="S1206" s="4"/>
    </row>
    <row r="1207" spans="1:19" ht="12.75">
      <c r="A1207" s="3" t="s">
        <v>400</v>
      </c>
      <c r="B1207" s="72">
        <v>105</v>
      </c>
      <c r="C1207" s="61">
        <v>106</v>
      </c>
      <c r="D1207" s="72">
        <v>89</v>
      </c>
      <c r="E1207" s="82">
        <v>23</v>
      </c>
      <c r="F1207" s="73">
        <v>0</v>
      </c>
      <c r="H1207" s="3"/>
      <c r="I1207" s="3"/>
      <c r="P1207" s="4"/>
      <c r="Q1207" s="4"/>
      <c r="R1207" s="4"/>
      <c r="S1207" s="4"/>
    </row>
    <row r="1208" spans="1:19" ht="12.75">
      <c r="A1208" s="3" t="s">
        <v>401</v>
      </c>
      <c r="B1208" s="72">
        <v>53</v>
      </c>
      <c r="C1208" s="61">
        <v>55</v>
      </c>
      <c r="D1208" s="72">
        <v>40</v>
      </c>
      <c r="E1208" s="82">
        <v>17</v>
      </c>
      <c r="F1208" s="73">
        <v>0</v>
      </c>
      <c r="H1208" s="3"/>
      <c r="I1208" s="3"/>
      <c r="P1208" s="4"/>
      <c r="Q1208" s="4"/>
      <c r="R1208" s="4"/>
      <c r="S1208" s="4"/>
    </row>
    <row r="1209" spans="1:19" ht="12.75">
      <c r="A1209" s="3" t="s">
        <v>402</v>
      </c>
      <c r="B1209" s="72">
        <v>93</v>
      </c>
      <c r="C1209" s="61">
        <v>91</v>
      </c>
      <c r="D1209" s="72">
        <v>72</v>
      </c>
      <c r="E1209" s="82">
        <v>20</v>
      </c>
      <c r="F1209" s="73">
        <v>0</v>
      </c>
      <c r="H1209" s="3"/>
      <c r="I1209" s="3"/>
      <c r="P1209" s="4"/>
      <c r="Q1209" s="4"/>
      <c r="R1209" s="4"/>
      <c r="S1209" s="4"/>
    </row>
    <row r="1210" spans="1:19" ht="12.75">
      <c r="A1210" s="3" t="s">
        <v>403</v>
      </c>
      <c r="B1210" s="72">
        <v>89</v>
      </c>
      <c r="C1210" s="61">
        <v>84</v>
      </c>
      <c r="D1210" s="72">
        <v>73</v>
      </c>
      <c r="E1210" s="82">
        <v>18</v>
      </c>
      <c r="F1210" s="73">
        <v>0</v>
      </c>
      <c r="H1210" s="3"/>
      <c r="I1210" s="3"/>
      <c r="P1210" s="4"/>
      <c r="Q1210" s="4"/>
      <c r="R1210" s="4"/>
      <c r="S1210" s="4"/>
    </row>
    <row r="1211" spans="1:19" ht="12.75">
      <c r="A1211" s="3" t="s">
        <v>404</v>
      </c>
      <c r="B1211" s="72">
        <v>114</v>
      </c>
      <c r="C1211" s="61">
        <v>114</v>
      </c>
      <c r="D1211" s="72">
        <v>93</v>
      </c>
      <c r="E1211" s="82">
        <v>24</v>
      </c>
      <c r="F1211" s="73">
        <v>0</v>
      </c>
      <c r="H1211" s="3"/>
      <c r="I1211" s="3"/>
      <c r="P1211" s="4"/>
      <c r="Q1211" s="4"/>
      <c r="R1211" s="4"/>
      <c r="S1211" s="4"/>
    </row>
    <row r="1212" spans="1:19" ht="12.75">
      <c r="A1212" s="3" t="s">
        <v>554</v>
      </c>
      <c r="B1212" s="72">
        <v>74</v>
      </c>
      <c r="C1212" s="61">
        <v>62</v>
      </c>
      <c r="D1212" s="72">
        <v>51</v>
      </c>
      <c r="E1212" s="82">
        <v>23</v>
      </c>
      <c r="F1212" s="73">
        <v>0</v>
      </c>
      <c r="H1212" s="3"/>
      <c r="I1212" s="3"/>
      <c r="P1212" s="4"/>
      <c r="Q1212" s="4"/>
      <c r="R1212" s="4"/>
      <c r="S1212" s="4"/>
    </row>
    <row r="1213" spans="1:19" ht="12.75">
      <c r="A1213" s="3" t="s">
        <v>405</v>
      </c>
      <c r="B1213" s="72">
        <v>237</v>
      </c>
      <c r="C1213" s="61">
        <v>238</v>
      </c>
      <c r="D1213" s="72">
        <v>199</v>
      </c>
      <c r="E1213" s="82">
        <v>42</v>
      </c>
      <c r="F1213" s="73">
        <v>0</v>
      </c>
      <c r="H1213" s="3"/>
      <c r="I1213" s="3"/>
      <c r="P1213" s="4"/>
      <c r="Q1213" s="4"/>
      <c r="R1213" s="4"/>
      <c r="S1213" s="4"/>
    </row>
    <row r="1214" spans="1:19" ht="12.75">
      <c r="A1214" s="3" t="s">
        <v>406</v>
      </c>
      <c r="B1214" s="72">
        <v>70</v>
      </c>
      <c r="C1214" s="61">
        <v>70</v>
      </c>
      <c r="D1214" s="72">
        <v>63</v>
      </c>
      <c r="E1214" s="82">
        <v>8</v>
      </c>
      <c r="F1214" s="73">
        <v>0</v>
      </c>
      <c r="H1214" s="3"/>
      <c r="I1214" s="3"/>
      <c r="P1214" s="4"/>
      <c r="Q1214" s="4"/>
      <c r="R1214" s="4"/>
      <c r="S1214" s="4"/>
    </row>
    <row r="1215" spans="1:19" ht="12.75">
      <c r="A1215" s="3" t="s">
        <v>407</v>
      </c>
      <c r="B1215" s="72">
        <v>191</v>
      </c>
      <c r="C1215" s="61">
        <v>186</v>
      </c>
      <c r="D1215" s="72">
        <v>169</v>
      </c>
      <c r="E1215" s="82">
        <v>27</v>
      </c>
      <c r="F1215" s="73">
        <v>0</v>
      </c>
      <c r="H1215" s="3"/>
      <c r="I1215" s="3"/>
      <c r="P1215" s="4"/>
      <c r="Q1215" s="4"/>
      <c r="R1215" s="4"/>
      <c r="S1215" s="4"/>
    </row>
    <row r="1216" spans="1:19" ht="12.75">
      <c r="A1216" s="3" t="s">
        <v>408</v>
      </c>
      <c r="B1216" s="72">
        <v>75</v>
      </c>
      <c r="C1216" s="61">
        <v>74</v>
      </c>
      <c r="D1216" s="72">
        <v>66</v>
      </c>
      <c r="E1216" s="82">
        <v>9</v>
      </c>
      <c r="F1216" s="73">
        <v>0</v>
      </c>
      <c r="H1216" s="3"/>
      <c r="I1216" s="3"/>
      <c r="P1216" s="4"/>
      <c r="Q1216" s="4"/>
      <c r="R1216" s="4"/>
      <c r="S1216" s="4"/>
    </row>
    <row r="1217" spans="1:19" ht="12.75">
      <c r="A1217" s="3" t="s">
        <v>409</v>
      </c>
      <c r="B1217" s="72">
        <v>55</v>
      </c>
      <c r="C1217" s="61">
        <v>55</v>
      </c>
      <c r="D1217" s="72">
        <v>36</v>
      </c>
      <c r="E1217" s="82">
        <v>19</v>
      </c>
      <c r="F1217" s="73">
        <v>0</v>
      </c>
      <c r="H1217" s="3"/>
      <c r="I1217" s="3"/>
      <c r="P1217" s="4"/>
      <c r="Q1217" s="4"/>
      <c r="R1217" s="4"/>
      <c r="S1217" s="4"/>
    </row>
    <row r="1218" spans="1:19" ht="12.75">
      <c r="A1218" s="3" t="s">
        <v>988</v>
      </c>
      <c r="B1218" s="49">
        <v>71</v>
      </c>
      <c r="C1218" s="69">
        <v>67</v>
      </c>
      <c r="D1218" s="92">
        <v>53</v>
      </c>
      <c r="E1218" s="105">
        <v>20</v>
      </c>
      <c r="F1218" s="103">
        <v>0</v>
      </c>
      <c r="H1218" s="3"/>
      <c r="I1218" s="3"/>
      <c r="P1218" s="4"/>
      <c r="Q1218" s="4"/>
      <c r="R1218" s="4"/>
      <c r="S1218" s="4"/>
    </row>
    <row r="1219" spans="1:15" s="16" customFormat="1" ht="12.75">
      <c r="A1219" s="9" t="s">
        <v>1</v>
      </c>
      <c r="B1219" s="11">
        <f>SUM(B1204:B1218)</f>
        <v>1988</v>
      </c>
      <c r="C1219" s="11">
        <f>SUM(C1204:C1218)</f>
        <v>1952</v>
      </c>
      <c r="D1219" s="11">
        <f>SUM(D1204:D1218)</f>
        <v>1637</v>
      </c>
      <c r="E1219" s="11">
        <f>SUM(E1204:E1218)</f>
        <v>388</v>
      </c>
      <c r="F1219" s="11">
        <f>SUM(F1204:F1218)</f>
        <v>3</v>
      </c>
      <c r="G1219" s="11"/>
      <c r="H1219" s="9"/>
      <c r="I1219" s="9"/>
      <c r="J1219" s="9"/>
      <c r="K1219" s="9"/>
      <c r="L1219" s="9"/>
      <c r="M1219" s="9"/>
      <c r="N1219" s="9"/>
      <c r="O1219" s="9"/>
    </row>
    <row r="1220" spans="1:19" ht="12.75">
      <c r="A1220" s="9"/>
      <c r="B1220" s="10"/>
      <c r="C1220" s="10"/>
      <c r="D1220" s="10"/>
      <c r="E1220" s="10"/>
      <c r="F1220" s="10"/>
      <c r="G1220" s="10"/>
      <c r="H1220" s="3"/>
      <c r="I1220" s="3"/>
      <c r="P1220" s="4"/>
      <c r="Q1220" s="4"/>
      <c r="R1220" s="4"/>
      <c r="S1220" s="4"/>
    </row>
    <row r="1221" spans="1:19" ht="12.75">
      <c r="A1221" s="9"/>
      <c r="B1221" s="199" t="s">
        <v>112</v>
      </c>
      <c r="C1221" s="200"/>
      <c r="D1221" s="25" t="s">
        <v>113</v>
      </c>
      <c r="E1221" s="199" t="s">
        <v>115</v>
      </c>
      <c r="F1221" s="200"/>
      <c r="G1221" s="10"/>
      <c r="H1221" s="3"/>
      <c r="I1221" s="3"/>
      <c r="P1221" s="4"/>
      <c r="Q1221" s="4"/>
      <c r="R1221" s="4"/>
      <c r="S1221" s="4"/>
    </row>
    <row r="1222" spans="1:19" ht="12.75">
      <c r="A1222" s="9"/>
      <c r="B1222" s="2" t="s">
        <v>863</v>
      </c>
      <c r="C1222" s="2" t="s">
        <v>395</v>
      </c>
      <c r="D1222" s="2" t="s">
        <v>986</v>
      </c>
      <c r="E1222" s="2" t="s">
        <v>1090</v>
      </c>
      <c r="F1222" s="2" t="s">
        <v>1091</v>
      </c>
      <c r="G1222" s="10"/>
      <c r="H1222" s="3"/>
      <c r="I1222" s="3"/>
      <c r="P1222" s="4"/>
      <c r="Q1222" s="4"/>
      <c r="R1222" s="4"/>
      <c r="S1222" s="4"/>
    </row>
    <row r="1223" spans="1:19" ht="12.75">
      <c r="A1223" s="9"/>
      <c r="B1223" s="2" t="s">
        <v>985</v>
      </c>
      <c r="C1223" s="2" t="s">
        <v>396</v>
      </c>
      <c r="D1223" s="2" t="s">
        <v>987</v>
      </c>
      <c r="E1223" s="2" t="s">
        <v>134</v>
      </c>
      <c r="F1223" s="2" t="s">
        <v>1058</v>
      </c>
      <c r="G1223" s="10"/>
      <c r="H1223" s="3"/>
      <c r="I1223" s="3"/>
      <c r="P1223" s="4"/>
      <c r="Q1223" s="4"/>
      <c r="R1223" s="4"/>
      <c r="S1223" s="4"/>
    </row>
    <row r="1224" spans="1:19" ht="13.5" thickBot="1">
      <c r="A1224" s="7" t="s">
        <v>63</v>
      </c>
      <c r="H1224" s="3"/>
      <c r="I1224" s="3"/>
      <c r="P1224" s="4"/>
      <c r="Q1224" s="4"/>
      <c r="R1224" s="4"/>
      <c r="S1224" s="4"/>
    </row>
    <row r="1225" spans="1:19" ht="12.75">
      <c r="A1225" s="3">
        <v>55</v>
      </c>
      <c r="B1225" s="60">
        <v>260</v>
      </c>
      <c r="C1225" s="60">
        <v>262</v>
      </c>
      <c r="D1225" s="56">
        <v>240</v>
      </c>
      <c r="E1225" s="56">
        <v>16</v>
      </c>
      <c r="F1225" s="56">
        <v>2</v>
      </c>
      <c r="H1225" s="3"/>
      <c r="I1225" s="3"/>
      <c r="P1225" s="4"/>
      <c r="Q1225" s="4"/>
      <c r="R1225" s="4"/>
      <c r="S1225" s="4"/>
    </row>
    <row r="1226" spans="1:9" ht="12.75">
      <c r="A1226" s="3">
        <v>56</v>
      </c>
      <c r="B1226" s="61">
        <v>25</v>
      </c>
      <c r="C1226" s="61">
        <v>24</v>
      </c>
      <c r="D1226" s="84">
        <v>17</v>
      </c>
      <c r="E1226" s="84">
        <v>7</v>
      </c>
      <c r="F1226" s="84">
        <v>0</v>
      </c>
      <c r="H1226" s="3"/>
      <c r="I1226" s="3"/>
    </row>
    <row r="1227" spans="1:19" ht="12.75">
      <c r="A1227" s="3">
        <v>58</v>
      </c>
      <c r="B1227" s="61">
        <v>497</v>
      </c>
      <c r="C1227" s="61">
        <v>490</v>
      </c>
      <c r="D1227" s="84">
        <v>356</v>
      </c>
      <c r="E1227" s="84">
        <v>156</v>
      </c>
      <c r="F1227" s="84">
        <v>3</v>
      </c>
      <c r="H1227" s="3"/>
      <c r="I1227" s="3"/>
      <c r="P1227" s="4"/>
      <c r="Q1227" s="4"/>
      <c r="R1227" s="4"/>
      <c r="S1227" s="4"/>
    </row>
    <row r="1228" spans="1:19" ht="12.75">
      <c r="A1228" s="3">
        <v>59</v>
      </c>
      <c r="B1228" s="67">
        <v>470</v>
      </c>
      <c r="C1228" s="67">
        <v>461</v>
      </c>
      <c r="D1228" s="57">
        <v>371</v>
      </c>
      <c r="E1228" s="57">
        <v>147</v>
      </c>
      <c r="F1228" s="57">
        <v>4</v>
      </c>
      <c r="H1228" s="3"/>
      <c r="I1228" s="3"/>
      <c r="P1228" s="4"/>
      <c r="Q1228" s="4"/>
      <c r="R1228" s="4"/>
      <c r="S1228" s="4"/>
    </row>
    <row r="1229" spans="1:19" ht="12.75">
      <c r="A1229" s="3" t="s">
        <v>1077</v>
      </c>
      <c r="B1229" s="163">
        <v>274</v>
      </c>
      <c r="C1229" s="163">
        <v>262</v>
      </c>
      <c r="D1229" s="91">
        <v>224</v>
      </c>
      <c r="E1229" s="91">
        <v>49</v>
      </c>
      <c r="F1229" s="91">
        <v>1</v>
      </c>
      <c r="H1229" s="3"/>
      <c r="I1229" s="3"/>
      <c r="P1229" s="4"/>
      <c r="Q1229" s="4"/>
      <c r="R1229" s="4"/>
      <c r="S1229" s="4"/>
    </row>
    <row r="1230" spans="1:15" s="16" customFormat="1" ht="12.75">
      <c r="A1230" s="9" t="s">
        <v>1</v>
      </c>
      <c r="B1230" s="11">
        <f>SUM(B1225:B1229)</f>
        <v>1526</v>
      </c>
      <c r="C1230" s="11">
        <f>SUM(C1225:C1229)</f>
        <v>1499</v>
      </c>
      <c r="D1230" s="11">
        <f>SUM(D1225:D1229)</f>
        <v>1208</v>
      </c>
      <c r="E1230" s="11">
        <f>SUM(E1225:E1229)</f>
        <v>375</v>
      </c>
      <c r="F1230" s="11">
        <f>SUM(F1225:F1229)</f>
        <v>10</v>
      </c>
      <c r="G1230" s="11"/>
      <c r="H1230" s="9"/>
      <c r="I1230" s="9"/>
      <c r="J1230" s="9"/>
      <c r="K1230" s="9"/>
      <c r="L1230" s="9"/>
      <c r="M1230" s="9"/>
      <c r="N1230" s="9"/>
      <c r="O1230" s="9"/>
    </row>
    <row r="1231" spans="1:19" ht="12.75">
      <c r="A1231" s="14"/>
      <c r="P1231" s="4"/>
      <c r="Q1231" s="4"/>
      <c r="R1231" s="4"/>
      <c r="S1231" s="4"/>
    </row>
    <row r="1232" spans="1:19" ht="12.75">
      <c r="A1232" s="1" t="s">
        <v>702</v>
      </c>
      <c r="B1232" s="199" t="s">
        <v>112</v>
      </c>
      <c r="C1232" s="200"/>
      <c r="D1232" s="25" t="s">
        <v>113</v>
      </c>
      <c r="E1232" s="199" t="s">
        <v>115</v>
      </c>
      <c r="F1232" s="200"/>
      <c r="P1232" s="4"/>
      <c r="Q1232" s="4"/>
      <c r="R1232" s="4"/>
      <c r="S1232" s="4"/>
    </row>
    <row r="1233" spans="1:19" ht="12.75">
      <c r="A1233" s="18"/>
      <c r="B1233" s="2" t="s">
        <v>863</v>
      </c>
      <c r="C1233" s="2" t="s">
        <v>395</v>
      </c>
      <c r="D1233" s="2" t="s">
        <v>986</v>
      </c>
      <c r="E1233" s="2" t="s">
        <v>1090</v>
      </c>
      <c r="F1233" s="2" t="s">
        <v>1091</v>
      </c>
      <c r="P1233" s="4"/>
      <c r="Q1233" s="4"/>
      <c r="R1233" s="4"/>
      <c r="S1233" s="4"/>
    </row>
    <row r="1234" spans="1:19" ht="12.75">
      <c r="A1234" s="6"/>
      <c r="B1234" s="2" t="s">
        <v>985</v>
      </c>
      <c r="C1234" s="2" t="s">
        <v>396</v>
      </c>
      <c r="D1234" s="2" t="s">
        <v>987</v>
      </c>
      <c r="E1234" s="2" t="s">
        <v>134</v>
      </c>
      <c r="F1234" s="2" t="s">
        <v>1058</v>
      </c>
      <c r="P1234" s="4"/>
      <c r="Q1234" s="4"/>
      <c r="R1234" s="4"/>
      <c r="S1234" s="4"/>
    </row>
    <row r="1235" spans="1:19" ht="13.5" thickBot="1">
      <c r="A1235" s="7" t="s">
        <v>74</v>
      </c>
      <c r="H1235" s="3"/>
      <c r="I1235" s="3"/>
      <c r="P1235" s="4"/>
      <c r="Q1235" s="4"/>
      <c r="R1235" s="4"/>
      <c r="S1235" s="4"/>
    </row>
    <row r="1236" spans="1:19" ht="12.75">
      <c r="A1236" s="3" t="s">
        <v>78</v>
      </c>
      <c r="B1236" s="60">
        <v>283</v>
      </c>
      <c r="C1236" s="60">
        <v>291</v>
      </c>
      <c r="D1236" s="60">
        <v>229</v>
      </c>
      <c r="E1236" s="56">
        <v>47</v>
      </c>
      <c r="F1236" s="56">
        <v>0</v>
      </c>
      <c r="H1236" s="3"/>
      <c r="I1236" s="3"/>
      <c r="P1236" s="4"/>
      <c r="Q1236" s="4"/>
      <c r="R1236" s="4"/>
      <c r="S1236" s="4"/>
    </row>
    <row r="1237" spans="1:19" ht="12.75">
      <c r="A1237" s="3" t="s">
        <v>81</v>
      </c>
      <c r="B1237" s="67">
        <v>34</v>
      </c>
      <c r="C1237" s="67">
        <v>33</v>
      </c>
      <c r="D1237" s="67">
        <v>32</v>
      </c>
      <c r="E1237" s="57">
        <v>2</v>
      </c>
      <c r="F1237" s="57">
        <v>0</v>
      </c>
      <c r="H1237" s="3"/>
      <c r="I1237" s="3"/>
      <c r="P1237" s="4"/>
      <c r="Q1237" s="4"/>
      <c r="R1237" s="4"/>
      <c r="S1237" s="4"/>
    </row>
    <row r="1238" spans="1:19" ht="12.75">
      <c r="A1238" s="3" t="s">
        <v>79</v>
      </c>
      <c r="B1238" s="67">
        <v>397</v>
      </c>
      <c r="C1238" s="67">
        <v>377</v>
      </c>
      <c r="D1238" s="67">
        <v>299</v>
      </c>
      <c r="E1238" s="57">
        <v>70</v>
      </c>
      <c r="F1238" s="57">
        <v>0</v>
      </c>
      <c r="H1238" s="3"/>
      <c r="I1238" s="3"/>
      <c r="P1238" s="4"/>
      <c r="Q1238" s="4"/>
      <c r="R1238" s="4"/>
      <c r="S1238" s="4"/>
    </row>
    <row r="1239" spans="1:19" ht="12.75">
      <c r="A1239" s="3" t="s">
        <v>236</v>
      </c>
      <c r="B1239" s="67">
        <v>231</v>
      </c>
      <c r="C1239" s="67">
        <v>234</v>
      </c>
      <c r="D1239" s="67">
        <v>162</v>
      </c>
      <c r="E1239" s="57">
        <v>62</v>
      </c>
      <c r="F1239" s="57">
        <v>0</v>
      </c>
      <c r="H1239" s="3"/>
      <c r="I1239" s="3"/>
      <c r="P1239" s="4"/>
      <c r="Q1239" s="4"/>
      <c r="R1239" s="4"/>
      <c r="S1239" s="4"/>
    </row>
    <row r="1240" spans="1:19" ht="12.75">
      <c r="A1240" s="3" t="s">
        <v>75</v>
      </c>
      <c r="B1240" s="67">
        <v>367</v>
      </c>
      <c r="C1240" s="67">
        <v>359</v>
      </c>
      <c r="D1240" s="67">
        <v>271</v>
      </c>
      <c r="E1240" s="57">
        <v>90</v>
      </c>
      <c r="F1240" s="57">
        <v>0</v>
      </c>
      <c r="H1240" s="3"/>
      <c r="I1240" s="3"/>
      <c r="P1240" s="4"/>
      <c r="Q1240" s="4"/>
      <c r="R1240" s="4"/>
      <c r="S1240" s="4"/>
    </row>
    <row r="1241" spans="1:19" ht="12.75">
      <c r="A1241" s="3" t="s">
        <v>989</v>
      </c>
      <c r="B1241" s="67">
        <v>318</v>
      </c>
      <c r="C1241" s="67">
        <v>310</v>
      </c>
      <c r="D1241" s="67">
        <v>227</v>
      </c>
      <c r="E1241" s="57">
        <v>83</v>
      </c>
      <c r="F1241" s="57">
        <v>0</v>
      </c>
      <c r="H1241" s="3"/>
      <c r="I1241" s="3"/>
      <c r="P1241" s="4"/>
      <c r="Q1241" s="4"/>
      <c r="R1241" s="4"/>
      <c r="S1241" s="4"/>
    </row>
    <row r="1242" spans="1:9" ht="12.75">
      <c r="A1242" s="38" t="s">
        <v>76</v>
      </c>
      <c r="B1242" s="67">
        <v>205</v>
      </c>
      <c r="C1242" s="67">
        <v>205</v>
      </c>
      <c r="D1242" s="67">
        <v>135</v>
      </c>
      <c r="E1242" s="57">
        <v>71</v>
      </c>
      <c r="F1242" s="57">
        <v>1</v>
      </c>
      <c r="H1242" s="3"/>
      <c r="I1242" s="3"/>
    </row>
    <row r="1243" spans="1:19" ht="12.75">
      <c r="A1243" s="38" t="s">
        <v>77</v>
      </c>
      <c r="B1243" s="67">
        <v>216</v>
      </c>
      <c r="C1243" s="67">
        <v>222</v>
      </c>
      <c r="D1243" s="67">
        <v>164</v>
      </c>
      <c r="E1243" s="57">
        <v>53</v>
      </c>
      <c r="F1243" s="57">
        <v>0</v>
      </c>
      <c r="H1243" s="3"/>
      <c r="I1243" s="3"/>
      <c r="P1243" s="4"/>
      <c r="Q1243" s="4"/>
      <c r="R1243" s="4"/>
      <c r="S1243" s="4"/>
    </row>
    <row r="1244" spans="1:19" ht="12.75">
      <c r="A1244" s="38" t="s">
        <v>80</v>
      </c>
      <c r="B1244" s="69">
        <v>34</v>
      </c>
      <c r="C1244" s="69">
        <v>32</v>
      </c>
      <c r="D1244" s="69">
        <v>18</v>
      </c>
      <c r="E1244" s="59">
        <v>15</v>
      </c>
      <c r="F1244" s="59">
        <v>0</v>
      </c>
      <c r="H1244" s="3"/>
      <c r="I1244" s="3"/>
      <c r="P1244" s="4"/>
      <c r="Q1244" s="4"/>
      <c r="R1244" s="4"/>
      <c r="S1244" s="4"/>
    </row>
    <row r="1245" spans="1:15" s="16" customFormat="1" ht="12.75">
      <c r="A1245" s="9" t="s">
        <v>1</v>
      </c>
      <c r="B1245" s="11">
        <f>SUM(B1236:B1244)</f>
        <v>2085</v>
      </c>
      <c r="C1245" s="11">
        <f>SUM(C1236:C1244)</f>
        <v>2063</v>
      </c>
      <c r="D1245" s="11">
        <f>SUM(D1236:D1244)</f>
        <v>1537</v>
      </c>
      <c r="E1245" s="11">
        <f>SUM(E1236:E1244)</f>
        <v>493</v>
      </c>
      <c r="F1245" s="11">
        <f>SUM(F1236:F1244)</f>
        <v>1</v>
      </c>
      <c r="G1245" s="11"/>
      <c r="H1245" s="9"/>
      <c r="I1245" s="9"/>
      <c r="J1245" s="9"/>
      <c r="K1245" s="9"/>
      <c r="L1245" s="9"/>
      <c r="M1245" s="9"/>
      <c r="N1245" s="9"/>
      <c r="O1245" s="9"/>
    </row>
    <row r="1246" spans="1:19" ht="12.75">
      <c r="A1246" s="14"/>
      <c r="P1246" s="4"/>
      <c r="Q1246" s="4"/>
      <c r="R1246" s="4"/>
      <c r="S1246" s="4"/>
    </row>
    <row r="1247" spans="1:19" ht="12.75">
      <c r="A1247" s="14"/>
      <c r="B1247" s="199" t="s">
        <v>112</v>
      </c>
      <c r="C1247" s="200"/>
      <c r="D1247" s="25" t="s">
        <v>113</v>
      </c>
      <c r="E1247" s="199" t="s">
        <v>115</v>
      </c>
      <c r="F1247" s="200"/>
      <c r="P1247" s="4"/>
      <c r="Q1247" s="4"/>
      <c r="R1247" s="4"/>
      <c r="S1247" s="4"/>
    </row>
    <row r="1248" spans="1:19" ht="12.75">
      <c r="A1248" s="14"/>
      <c r="B1248" s="2" t="s">
        <v>863</v>
      </c>
      <c r="C1248" s="2" t="s">
        <v>395</v>
      </c>
      <c r="D1248" s="2" t="s">
        <v>986</v>
      </c>
      <c r="E1248" s="2" t="s">
        <v>1090</v>
      </c>
      <c r="F1248" s="2" t="s">
        <v>1091</v>
      </c>
      <c r="P1248" s="4"/>
      <c r="Q1248" s="4"/>
      <c r="R1248" s="4"/>
      <c r="S1248" s="4"/>
    </row>
    <row r="1249" spans="1:19" ht="12.75">
      <c r="A1249" s="14"/>
      <c r="B1249" s="2" t="s">
        <v>985</v>
      </c>
      <c r="C1249" s="2" t="s">
        <v>396</v>
      </c>
      <c r="D1249" s="2" t="s">
        <v>987</v>
      </c>
      <c r="E1249" s="2" t="s">
        <v>134</v>
      </c>
      <c r="F1249" s="2" t="s">
        <v>1058</v>
      </c>
      <c r="P1249" s="4"/>
      <c r="Q1249" s="4"/>
      <c r="R1249" s="4"/>
      <c r="S1249" s="4"/>
    </row>
    <row r="1250" spans="1:19" ht="13.5" thickBot="1">
      <c r="A1250" s="7" t="s">
        <v>82</v>
      </c>
      <c r="H1250" s="3"/>
      <c r="I1250" s="3"/>
      <c r="P1250" s="4"/>
      <c r="Q1250" s="4"/>
      <c r="R1250" s="4"/>
      <c r="S1250" s="4"/>
    </row>
    <row r="1251" spans="1:19" ht="12.75">
      <c r="A1251" s="3" t="s">
        <v>237</v>
      </c>
      <c r="B1251" s="43">
        <v>242</v>
      </c>
      <c r="C1251" s="60">
        <v>239</v>
      </c>
      <c r="D1251" s="43">
        <v>201</v>
      </c>
      <c r="E1251" s="171">
        <v>36</v>
      </c>
      <c r="F1251" s="56">
        <v>0</v>
      </c>
      <c r="H1251" s="3"/>
      <c r="I1251" s="3"/>
      <c r="P1251" s="4"/>
      <c r="Q1251" s="4"/>
      <c r="R1251" s="4"/>
      <c r="S1251" s="4"/>
    </row>
    <row r="1252" spans="1:19" ht="12.75">
      <c r="A1252" s="3" t="s">
        <v>238</v>
      </c>
      <c r="B1252" s="72">
        <v>242</v>
      </c>
      <c r="C1252" s="61">
        <v>246</v>
      </c>
      <c r="D1252" s="72">
        <v>201</v>
      </c>
      <c r="E1252" s="196">
        <v>47</v>
      </c>
      <c r="F1252" s="84">
        <v>0</v>
      </c>
      <c r="H1252" s="3"/>
      <c r="I1252" s="3"/>
      <c r="P1252" s="4"/>
      <c r="Q1252" s="4"/>
      <c r="R1252" s="4"/>
      <c r="S1252" s="4"/>
    </row>
    <row r="1253" spans="1:19" ht="12.75">
      <c r="A1253" s="3" t="s">
        <v>239</v>
      </c>
      <c r="B1253" s="72">
        <v>222</v>
      </c>
      <c r="C1253" s="61">
        <v>226</v>
      </c>
      <c r="D1253" s="72">
        <v>160</v>
      </c>
      <c r="E1253" s="196">
        <v>64</v>
      </c>
      <c r="F1253" s="84">
        <v>0</v>
      </c>
      <c r="H1253" s="3"/>
      <c r="I1253" s="3"/>
      <c r="P1253" s="4"/>
      <c r="Q1253" s="4"/>
      <c r="R1253" s="4"/>
      <c r="S1253" s="4"/>
    </row>
    <row r="1254" spans="1:19" ht="12.75">
      <c r="A1254" s="3" t="s">
        <v>240</v>
      </c>
      <c r="B1254" s="72">
        <v>207</v>
      </c>
      <c r="C1254" s="61">
        <v>211</v>
      </c>
      <c r="D1254" s="72">
        <v>169</v>
      </c>
      <c r="E1254" s="196">
        <v>40</v>
      </c>
      <c r="F1254" s="84">
        <v>0</v>
      </c>
      <c r="H1254" s="3"/>
      <c r="I1254" s="3"/>
      <c r="P1254" s="4"/>
      <c r="Q1254" s="4"/>
      <c r="R1254" s="4"/>
      <c r="S1254" s="4"/>
    </row>
    <row r="1255" spans="1:19" ht="12.75">
      <c r="A1255" s="3" t="s">
        <v>241</v>
      </c>
      <c r="B1255" s="72">
        <v>220</v>
      </c>
      <c r="C1255" s="61">
        <v>218</v>
      </c>
      <c r="D1255" s="72">
        <v>179</v>
      </c>
      <c r="E1255" s="196">
        <v>35</v>
      </c>
      <c r="F1255" s="84">
        <v>0</v>
      </c>
      <c r="H1255" s="3"/>
      <c r="I1255" s="3"/>
      <c r="P1255" s="4"/>
      <c r="Q1255" s="4"/>
      <c r="R1255" s="4"/>
      <c r="S1255" s="4"/>
    </row>
    <row r="1256" spans="1:19" ht="12.75">
      <c r="A1256" s="3" t="s">
        <v>990</v>
      </c>
      <c r="B1256" s="72">
        <v>68</v>
      </c>
      <c r="C1256" s="61">
        <v>72</v>
      </c>
      <c r="D1256" s="72">
        <v>45</v>
      </c>
      <c r="E1256" s="196">
        <v>26</v>
      </c>
      <c r="F1256" s="84">
        <v>0</v>
      </c>
      <c r="H1256" s="3"/>
      <c r="I1256" s="3"/>
      <c r="P1256" s="4"/>
      <c r="Q1256" s="4"/>
      <c r="R1256" s="4"/>
      <c r="S1256" s="4"/>
    </row>
    <row r="1257" spans="1:19" ht="12.75">
      <c r="A1257" s="3" t="s">
        <v>991</v>
      </c>
      <c r="B1257" s="72">
        <v>160</v>
      </c>
      <c r="C1257" s="61">
        <v>156</v>
      </c>
      <c r="D1257" s="72">
        <v>117</v>
      </c>
      <c r="E1257" s="196">
        <v>42</v>
      </c>
      <c r="F1257" s="84">
        <v>0</v>
      </c>
      <c r="H1257" s="3"/>
      <c r="I1257" s="3"/>
      <c r="P1257" s="4"/>
      <c r="Q1257" s="4"/>
      <c r="R1257" s="4"/>
      <c r="S1257" s="4"/>
    </row>
    <row r="1258" spans="1:19" ht="12.75">
      <c r="A1258" s="3" t="s">
        <v>242</v>
      </c>
      <c r="B1258" s="72">
        <v>228</v>
      </c>
      <c r="C1258" s="61">
        <v>228</v>
      </c>
      <c r="D1258" s="72">
        <v>193</v>
      </c>
      <c r="E1258" s="196">
        <v>33</v>
      </c>
      <c r="F1258" s="84">
        <v>0</v>
      </c>
      <c r="H1258" s="3"/>
      <c r="I1258" s="3"/>
      <c r="P1258" s="4"/>
      <c r="Q1258" s="4"/>
      <c r="R1258" s="4"/>
      <c r="S1258" s="4"/>
    </row>
    <row r="1259" spans="1:19" ht="12.75">
      <c r="A1259" s="3" t="s">
        <v>243</v>
      </c>
      <c r="B1259" s="72">
        <v>220</v>
      </c>
      <c r="C1259" s="61">
        <v>222</v>
      </c>
      <c r="D1259" s="72">
        <v>174</v>
      </c>
      <c r="E1259" s="196">
        <v>35</v>
      </c>
      <c r="F1259" s="84">
        <v>0</v>
      </c>
      <c r="H1259" s="3"/>
      <c r="I1259" s="3"/>
      <c r="P1259" s="4"/>
      <c r="Q1259" s="4"/>
      <c r="R1259" s="4"/>
      <c r="S1259" s="4"/>
    </row>
    <row r="1260" spans="1:19" ht="12.75">
      <c r="A1260" s="3" t="s">
        <v>244</v>
      </c>
      <c r="B1260" s="72">
        <v>287</v>
      </c>
      <c r="C1260" s="61">
        <v>286</v>
      </c>
      <c r="D1260" s="72">
        <v>241</v>
      </c>
      <c r="E1260" s="196">
        <v>43</v>
      </c>
      <c r="F1260" s="84">
        <v>0</v>
      </c>
      <c r="H1260" s="3"/>
      <c r="I1260" s="3"/>
      <c r="P1260" s="4"/>
      <c r="Q1260" s="4"/>
      <c r="R1260" s="4"/>
      <c r="S1260" s="4"/>
    </row>
    <row r="1261" spans="1:19" ht="12.75">
      <c r="A1261" s="3" t="s">
        <v>245</v>
      </c>
      <c r="B1261" s="72">
        <v>134</v>
      </c>
      <c r="C1261" s="61">
        <v>137</v>
      </c>
      <c r="D1261" s="72">
        <v>115</v>
      </c>
      <c r="E1261" s="196">
        <v>20</v>
      </c>
      <c r="F1261" s="84">
        <v>0</v>
      </c>
      <c r="H1261" s="3"/>
      <c r="I1261" s="3"/>
      <c r="P1261" s="4"/>
      <c r="Q1261" s="4"/>
      <c r="R1261" s="4"/>
      <c r="S1261" s="4"/>
    </row>
    <row r="1262" spans="1:19" ht="12.75">
      <c r="A1262" s="3" t="s">
        <v>246</v>
      </c>
      <c r="B1262" s="72">
        <v>91</v>
      </c>
      <c r="C1262" s="61">
        <v>93</v>
      </c>
      <c r="D1262" s="72">
        <v>61</v>
      </c>
      <c r="E1262" s="196">
        <v>28</v>
      </c>
      <c r="F1262" s="84">
        <v>0</v>
      </c>
      <c r="H1262" s="3"/>
      <c r="I1262" s="3"/>
      <c r="P1262" s="4"/>
      <c r="Q1262" s="4"/>
      <c r="R1262" s="4"/>
      <c r="S1262" s="4"/>
    </row>
    <row r="1263" spans="1:19" ht="12.75">
      <c r="A1263" s="3" t="s">
        <v>992</v>
      </c>
      <c r="B1263" s="72">
        <v>38</v>
      </c>
      <c r="C1263" s="61">
        <v>38</v>
      </c>
      <c r="D1263" s="72">
        <v>32</v>
      </c>
      <c r="E1263" s="196">
        <v>6</v>
      </c>
      <c r="F1263" s="84">
        <v>0</v>
      </c>
      <c r="H1263" s="3"/>
      <c r="I1263" s="3"/>
      <c r="P1263" s="4"/>
      <c r="Q1263" s="4"/>
      <c r="R1263" s="4"/>
      <c r="S1263" s="4"/>
    </row>
    <row r="1264" spans="1:19" ht="12.75">
      <c r="A1264" s="3" t="s">
        <v>555</v>
      </c>
      <c r="B1264" s="45">
        <v>161</v>
      </c>
      <c r="C1264" s="67">
        <v>164</v>
      </c>
      <c r="D1264" s="45">
        <v>134</v>
      </c>
      <c r="E1264" s="172">
        <v>27</v>
      </c>
      <c r="F1264" s="57">
        <v>0</v>
      </c>
      <c r="H1264" s="3"/>
      <c r="I1264" s="3"/>
      <c r="P1264" s="4"/>
      <c r="Q1264" s="4"/>
      <c r="R1264" s="4"/>
      <c r="S1264" s="4"/>
    </row>
    <row r="1265" spans="1:19" ht="12.75">
      <c r="A1265" s="3" t="s">
        <v>247</v>
      </c>
      <c r="B1265" s="45">
        <v>295</v>
      </c>
      <c r="C1265" s="67">
        <v>296</v>
      </c>
      <c r="D1265" s="45">
        <v>257</v>
      </c>
      <c r="E1265" s="172">
        <v>37</v>
      </c>
      <c r="F1265" s="57">
        <v>0</v>
      </c>
      <c r="H1265" s="3"/>
      <c r="I1265" s="3"/>
      <c r="P1265" s="4"/>
      <c r="Q1265" s="4"/>
      <c r="R1265" s="4"/>
      <c r="S1265" s="4"/>
    </row>
    <row r="1266" spans="1:19" ht="12.75">
      <c r="A1266" s="3" t="s">
        <v>248</v>
      </c>
      <c r="B1266" s="45">
        <v>212</v>
      </c>
      <c r="C1266" s="67">
        <v>214</v>
      </c>
      <c r="D1266" s="45">
        <v>154</v>
      </c>
      <c r="E1266" s="172">
        <v>47</v>
      </c>
      <c r="F1266" s="57">
        <v>0</v>
      </c>
      <c r="H1266" s="3"/>
      <c r="I1266" s="3"/>
      <c r="P1266" s="4"/>
      <c r="Q1266" s="4"/>
      <c r="R1266" s="4"/>
      <c r="S1266" s="4"/>
    </row>
    <row r="1267" spans="1:19" ht="12.75">
      <c r="A1267" s="3" t="s">
        <v>249</v>
      </c>
      <c r="B1267" s="45">
        <v>157</v>
      </c>
      <c r="C1267" s="67">
        <v>159</v>
      </c>
      <c r="D1267" s="45">
        <v>106</v>
      </c>
      <c r="E1267" s="172">
        <v>37</v>
      </c>
      <c r="F1267" s="57">
        <v>0</v>
      </c>
      <c r="H1267" s="3"/>
      <c r="I1267" s="3"/>
      <c r="P1267" s="4"/>
      <c r="Q1267" s="4"/>
      <c r="R1267" s="4"/>
      <c r="S1267" s="4"/>
    </row>
    <row r="1268" spans="1:19" ht="12.75">
      <c r="A1268" s="3" t="s">
        <v>993</v>
      </c>
      <c r="B1268" s="47">
        <v>44</v>
      </c>
      <c r="C1268" s="78">
        <v>46</v>
      </c>
      <c r="D1268" s="47">
        <v>32</v>
      </c>
      <c r="E1268" s="197">
        <v>14</v>
      </c>
      <c r="F1268" s="58">
        <v>0</v>
      </c>
      <c r="H1268" s="3"/>
      <c r="I1268" s="3"/>
      <c r="P1268" s="4"/>
      <c r="Q1268" s="4"/>
      <c r="R1268" s="4"/>
      <c r="S1268" s="4"/>
    </row>
    <row r="1269" spans="1:19" ht="12.75">
      <c r="A1269" s="3" t="s">
        <v>5</v>
      </c>
      <c r="B1269" s="49">
        <v>260</v>
      </c>
      <c r="C1269" s="69">
        <v>260</v>
      </c>
      <c r="D1269" s="49">
        <v>226</v>
      </c>
      <c r="E1269" s="81">
        <v>27</v>
      </c>
      <c r="F1269" s="59">
        <v>0</v>
      </c>
      <c r="H1269" s="3"/>
      <c r="I1269" s="3"/>
      <c r="P1269" s="4"/>
      <c r="Q1269" s="4"/>
      <c r="R1269" s="4"/>
      <c r="S1269" s="4"/>
    </row>
    <row r="1270" spans="1:15" s="16" customFormat="1" ht="12.75">
      <c r="A1270" s="9" t="s">
        <v>1</v>
      </c>
      <c r="B1270" s="11">
        <f>SUM(B1251:B1269)</f>
        <v>3488</v>
      </c>
      <c r="C1270" s="11">
        <f>SUM(C1251:C1269)</f>
        <v>3511</v>
      </c>
      <c r="D1270" s="11">
        <f>SUM(D1251:D1269)</f>
        <v>2797</v>
      </c>
      <c r="E1270" s="11">
        <f>SUM(E1251:E1269)</f>
        <v>644</v>
      </c>
      <c r="F1270" s="11">
        <f>SUM(F1251:F1269)</f>
        <v>0</v>
      </c>
      <c r="G1270" s="11"/>
      <c r="H1270" s="9"/>
      <c r="I1270" s="9"/>
      <c r="J1270" s="9"/>
      <c r="K1270" s="9"/>
      <c r="L1270" s="9"/>
      <c r="M1270" s="9"/>
      <c r="N1270" s="9"/>
      <c r="O1270" s="9"/>
    </row>
    <row r="1271" spans="1:19" ht="12.75">
      <c r="A1271" s="9"/>
      <c r="B1271" s="10"/>
      <c r="C1271" s="10"/>
      <c r="D1271" s="10"/>
      <c r="E1271" s="10"/>
      <c r="F1271" s="10"/>
      <c r="G1271" s="10"/>
      <c r="H1271" s="3"/>
      <c r="I1271" s="3"/>
      <c r="P1271" s="4"/>
      <c r="Q1271" s="4"/>
      <c r="R1271" s="4"/>
      <c r="S1271" s="4"/>
    </row>
    <row r="1272" spans="1:19" ht="12.75">
      <c r="A1272" s="1" t="s">
        <v>702</v>
      </c>
      <c r="B1272" s="25" t="s">
        <v>112</v>
      </c>
      <c r="C1272" s="25" t="s">
        <v>113</v>
      </c>
      <c r="D1272" s="199" t="s">
        <v>115</v>
      </c>
      <c r="E1272" s="201"/>
      <c r="F1272" s="200"/>
      <c r="G1272" s="32"/>
      <c r="H1272" s="3"/>
      <c r="I1272" s="3"/>
      <c r="P1272" s="4"/>
      <c r="Q1272" s="4"/>
      <c r="R1272" s="4"/>
      <c r="S1272" s="4"/>
    </row>
    <row r="1273" spans="1:19" ht="12.75">
      <c r="A1273" s="18"/>
      <c r="B1273" s="2" t="s">
        <v>863</v>
      </c>
      <c r="C1273" s="2" t="s">
        <v>395</v>
      </c>
      <c r="D1273" s="2" t="s">
        <v>986</v>
      </c>
      <c r="E1273" s="2" t="s">
        <v>1056</v>
      </c>
      <c r="F1273" s="2" t="s">
        <v>1057</v>
      </c>
      <c r="H1273" s="3"/>
      <c r="I1273" s="3"/>
      <c r="P1273" s="4"/>
      <c r="Q1273" s="4"/>
      <c r="R1273" s="4"/>
      <c r="S1273" s="4"/>
    </row>
    <row r="1274" spans="1:19" ht="12.75">
      <c r="A1274" s="6"/>
      <c r="B1274" s="2" t="s">
        <v>985</v>
      </c>
      <c r="C1274" s="2" t="s">
        <v>396</v>
      </c>
      <c r="D1274" s="2" t="s">
        <v>987</v>
      </c>
      <c r="E1274" s="2" t="s">
        <v>134</v>
      </c>
      <c r="F1274" s="2" t="s">
        <v>1058</v>
      </c>
      <c r="H1274" s="3"/>
      <c r="I1274" s="3"/>
      <c r="P1274" s="4"/>
      <c r="Q1274" s="4"/>
      <c r="R1274" s="4"/>
      <c r="S1274" s="4"/>
    </row>
    <row r="1275" spans="1:19" ht="13.5" thickBot="1">
      <c r="A1275" s="7" t="s">
        <v>83</v>
      </c>
      <c r="H1275" s="3"/>
      <c r="I1275" s="3"/>
      <c r="P1275" s="4"/>
      <c r="Q1275" s="4"/>
      <c r="R1275" s="4"/>
      <c r="S1275" s="4"/>
    </row>
    <row r="1276" spans="1:19" ht="12.75">
      <c r="A1276" s="3">
        <v>1</v>
      </c>
      <c r="B1276" s="131">
        <v>384</v>
      </c>
      <c r="C1276" s="179">
        <v>385</v>
      </c>
      <c r="D1276" s="179">
        <v>335</v>
      </c>
      <c r="E1276" s="132">
        <v>46</v>
      </c>
      <c r="F1276" s="155">
        <v>0</v>
      </c>
      <c r="H1276" s="3"/>
      <c r="I1276" s="3"/>
      <c r="P1276" s="4"/>
      <c r="Q1276" s="4"/>
      <c r="R1276" s="4"/>
      <c r="S1276" s="4"/>
    </row>
    <row r="1277" spans="1:19" ht="12.75">
      <c r="A1277" s="3">
        <v>2</v>
      </c>
      <c r="B1277" s="124">
        <v>285</v>
      </c>
      <c r="C1277" s="168">
        <v>289</v>
      </c>
      <c r="D1277" s="168">
        <v>264</v>
      </c>
      <c r="E1277" s="138">
        <v>26</v>
      </c>
      <c r="F1277" s="156">
        <v>0</v>
      </c>
      <c r="H1277" s="3"/>
      <c r="I1277" s="3"/>
      <c r="P1277" s="4"/>
      <c r="Q1277" s="4"/>
      <c r="R1277" s="4"/>
      <c r="S1277" s="4"/>
    </row>
    <row r="1278" spans="1:19" ht="12.75">
      <c r="A1278" s="3">
        <v>3</v>
      </c>
      <c r="B1278" s="124">
        <v>343</v>
      </c>
      <c r="C1278" s="168">
        <v>349</v>
      </c>
      <c r="D1278" s="168">
        <v>314</v>
      </c>
      <c r="E1278" s="138">
        <v>22</v>
      </c>
      <c r="F1278" s="156">
        <v>0</v>
      </c>
      <c r="H1278" s="3"/>
      <c r="I1278" s="3"/>
      <c r="P1278" s="4"/>
      <c r="Q1278" s="4"/>
      <c r="R1278" s="4"/>
      <c r="S1278" s="4"/>
    </row>
    <row r="1279" spans="1:9" ht="12.75">
      <c r="A1279" s="3">
        <v>4</v>
      </c>
      <c r="B1279" s="124">
        <v>242</v>
      </c>
      <c r="C1279" s="168">
        <v>244</v>
      </c>
      <c r="D1279" s="168">
        <v>209</v>
      </c>
      <c r="E1279" s="138">
        <v>30</v>
      </c>
      <c r="F1279" s="156">
        <v>0</v>
      </c>
      <c r="H1279" s="3"/>
      <c r="I1279" s="3"/>
    </row>
    <row r="1280" spans="1:19" ht="12.75">
      <c r="A1280" s="3">
        <v>5</v>
      </c>
      <c r="B1280" s="157">
        <v>69</v>
      </c>
      <c r="C1280" s="180">
        <v>70</v>
      </c>
      <c r="D1280" s="180">
        <v>55</v>
      </c>
      <c r="E1280" s="181">
        <v>14</v>
      </c>
      <c r="F1280" s="159">
        <v>0</v>
      </c>
      <c r="H1280" s="3"/>
      <c r="I1280" s="3"/>
      <c r="P1280" s="4"/>
      <c r="Q1280" s="4"/>
      <c r="R1280" s="4"/>
      <c r="S1280" s="4"/>
    </row>
    <row r="1281" spans="1:19" ht="12.75">
      <c r="A1281" s="3">
        <v>6</v>
      </c>
      <c r="B1281" s="127">
        <v>54</v>
      </c>
      <c r="C1281" s="182">
        <v>54</v>
      </c>
      <c r="D1281" s="182">
        <v>49</v>
      </c>
      <c r="E1281" s="183">
        <v>5</v>
      </c>
      <c r="F1281" s="161">
        <v>0</v>
      </c>
      <c r="H1281" s="3"/>
      <c r="I1281" s="3"/>
      <c r="P1281" s="4"/>
      <c r="Q1281" s="4"/>
      <c r="R1281" s="4"/>
      <c r="S1281" s="4"/>
    </row>
    <row r="1282" spans="1:15" s="16" customFormat="1" ht="12.75">
      <c r="A1282" s="9" t="s">
        <v>1</v>
      </c>
      <c r="B1282" s="11">
        <f>SUM(B1276:B1281)</f>
        <v>1377</v>
      </c>
      <c r="C1282" s="11">
        <f>SUM(C1276:C1281)</f>
        <v>1391</v>
      </c>
      <c r="D1282" s="11">
        <f>SUM(D1276:D1281)</f>
        <v>1226</v>
      </c>
      <c r="E1282" s="11">
        <f>SUM(E1276:E1281)</f>
        <v>143</v>
      </c>
      <c r="F1282" s="11">
        <f>SUM(F1276:F1281)</f>
        <v>0</v>
      </c>
      <c r="G1282" s="11"/>
      <c r="H1282" s="9"/>
      <c r="I1282" s="9"/>
      <c r="J1282" s="9"/>
      <c r="K1282" s="9"/>
      <c r="L1282" s="9"/>
      <c r="M1282" s="9"/>
      <c r="N1282" s="9"/>
      <c r="O1282" s="9"/>
    </row>
    <row r="1283" spans="1:19" ht="12.75">
      <c r="A1283" s="14"/>
      <c r="P1283" s="4"/>
      <c r="Q1283" s="4"/>
      <c r="R1283" s="4"/>
      <c r="S1283" s="4"/>
    </row>
    <row r="1284" spans="1:19" ht="13.5" thickBot="1">
      <c r="A1284" s="7" t="s">
        <v>62</v>
      </c>
      <c r="H1284" s="3"/>
      <c r="I1284" s="3"/>
      <c r="P1284" s="4"/>
      <c r="Q1284" s="4"/>
      <c r="R1284" s="4"/>
      <c r="S1284" s="4"/>
    </row>
    <row r="1285" spans="1:19" ht="12.75">
      <c r="A1285" s="3">
        <v>1</v>
      </c>
      <c r="B1285" s="60">
        <v>389</v>
      </c>
      <c r="C1285" s="60">
        <v>391</v>
      </c>
      <c r="D1285" s="43">
        <v>342</v>
      </c>
      <c r="E1285" s="107">
        <v>41</v>
      </c>
      <c r="F1285" s="71">
        <v>17</v>
      </c>
      <c r="H1285" s="3"/>
      <c r="I1285" s="3"/>
      <c r="P1285" s="4"/>
      <c r="Q1285" s="4"/>
      <c r="R1285" s="4"/>
      <c r="S1285" s="4"/>
    </row>
    <row r="1286" spans="1:19" ht="12.75">
      <c r="A1286" s="3">
        <v>2</v>
      </c>
      <c r="B1286" s="61">
        <v>224</v>
      </c>
      <c r="C1286" s="61">
        <v>226</v>
      </c>
      <c r="D1286" s="72">
        <v>212</v>
      </c>
      <c r="E1286" s="108">
        <v>17</v>
      </c>
      <c r="F1286" s="73">
        <v>11</v>
      </c>
      <c r="H1286" s="3"/>
      <c r="I1286" s="3"/>
      <c r="P1286" s="4"/>
      <c r="Q1286" s="4"/>
      <c r="R1286" s="4"/>
      <c r="S1286" s="4"/>
    </row>
    <row r="1287" spans="1:19" ht="12.75">
      <c r="A1287" s="3">
        <v>3</v>
      </c>
      <c r="B1287" s="61">
        <v>105</v>
      </c>
      <c r="C1287" s="61">
        <v>105</v>
      </c>
      <c r="D1287" s="72">
        <v>89</v>
      </c>
      <c r="E1287" s="108">
        <v>16</v>
      </c>
      <c r="F1287" s="73">
        <v>17</v>
      </c>
      <c r="H1287" s="3"/>
      <c r="I1287" s="3"/>
      <c r="P1287" s="4"/>
      <c r="Q1287" s="4"/>
      <c r="R1287" s="4"/>
      <c r="S1287" s="4"/>
    </row>
    <row r="1288" spans="1:19" ht="12.75">
      <c r="A1288" s="3">
        <v>4</v>
      </c>
      <c r="B1288" s="61">
        <v>233</v>
      </c>
      <c r="C1288" s="61">
        <v>232</v>
      </c>
      <c r="D1288" s="72">
        <v>207</v>
      </c>
      <c r="E1288" s="108">
        <v>28</v>
      </c>
      <c r="F1288" s="73">
        <v>26</v>
      </c>
      <c r="H1288" s="3"/>
      <c r="I1288" s="3"/>
      <c r="P1288" s="4"/>
      <c r="Q1288" s="4"/>
      <c r="R1288" s="4"/>
      <c r="S1288" s="4"/>
    </row>
    <row r="1289" spans="1:19" ht="12.75">
      <c r="A1289" s="3">
        <v>5</v>
      </c>
      <c r="B1289" s="61">
        <v>177</v>
      </c>
      <c r="C1289" s="61">
        <v>179</v>
      </c>
      <c r="D1289" s="72">
        <v>165</v>
      </c>
      <c r="E1289" s="108">
        <v>10</v>
      </c>
      <c r="F1289" s="73">
        <v>6</v>
      </c>
      <c r="H1289" s="3"/>
      <c r="I1289" s="3"/>
      <c r="P1289" s="4"/>
      <c r="Q1289" s="4"/>
      <c r="R1289" s="4"/>
      <c r="S1289" s="4"/>
    </row>
    <row r="1290" spans="1:9" ht="12.75">
      <c r="A1290" s="3">
        <v>6</v>
      </c>
      <c r="B1290" s="61">
        <v>265</v>
      </c>
      <c r="C1290" s="61">
        <v>266</v>
      </c>
      <c r="D1290" s="72">
        <v>250</v>
      </c>
      <c r="E1290" s="108">
        <v>24</v>
      </c>
      <c r="F1290" s="73">
        <v>15</v>
      </c>
      <c r="H1290" s="3"/>
      <c r="I1290" s="3"/>
    </row>
    <row r="1291" spans="1:19" ht="12.75">
      <c r="A1291" s="3">
        <v>7</v>
      </c>
      <c r="B1291" s="67">
        <v>305</v>
      </c>
      <c r="C1291" s="67">
        <v>302</v>
      </c>
      <c r="D1291" s="72">
        <v>283</v>
      </c>
      <c r="E1291" s="108">
        <v>18</v>
      </c>
      <c r="F1291" s="73">
        <v>14</v>
      </c>
      <c r="H1291" s="3"/>
      <c r="I1291" s="3"/>
      <c r="Q1291" s="4"/>
      <c r="R1291" s="4"/>
      <c r="S1291" s="4"/>
    </row>
    <row r="1292" spans="1:9" ht="12.75">
      <c r="A1292" s="3" t="s">
        <v>5</v>
      </c>
      <c r="B1292" s="69">
        <v>1185</v>
      </c>
      <c r="C1292" s="69">
        <v>1186</v>
      </c>
      <c r="D1292" s="92">
        <v>1091</v>
      </c>
      <c r="E1292" s="109">
        <v>50</v>
      </c>
      <c r="F1292" s="77">
        <v>250</v>
      </c>
      <c r="H1292" s="3"/>
      <c r="I1292" s="3"/>
    </row>
    <row r="1293" spans="1:19" s="16" customFormat="1" ht="12.75">
      <c r="A1293" s="9" t="s">
        <v>1</v>
      </c>
      <c r="B1293" s="11">
        <f>SUM(B1285:B1292)</f>
        <v>2883</v>
      </c>
      <c r="C1293" s="11">
        <f>SUM(C1285:C1292)</f>
        <v>2887</v>
      </c>
      <c r="D1293" s="11">
        <f>SUM(D1285:D1292)</f>
        <v>2639</v>
      </c>
      <c r="E1293" s="11">
        <f>SUM(E1285:E1292)</f>
        <v>204</v>
      </c>
      <c r="F1293" s="11">
        <f>SUM(F1285:F1292)</f>
        <v>356</v>
      </c>
      <c r="G1293" s="11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 spans="1:19" ht="12.75">
      <c r="A1294" s="14"/>
      <c r="P1294" s="4"/>
      <c r="Q1294" s="4"/>
      <c r="R1294" s="4"/>
      <c r="S1294" s="4"/>
    </row>
    <row r="1295" spans="1:19" ht="12.75">
      <c r="A1295" s="9" t="s">
        <v>85</v>
      </c>
      <c r="B1295" s="11">
        <f>B1293+B1282+B1270+B1245+B1230+B1219</f>
        <v>13347</v>
      </c>
      <c r="C1295" s="11">
        <f>C1293+C1282+C1270+C1245+C1230+C1219</f>
        <v>13303</v>
      </c>
      <c r="D1295" s="11">
        <f>D1293+D1282+D1270+D1245+D1230+D1219</f>
        <v>11044</v>
      </c>
      <c r="E1295" s="11">
        <f>E1293+E1282+E1270+E1245+E1230+E1219</f>
        <v>2247</v>
      </c>
      <c r="F1295" s="11">
        <f>F1293+F1282+F1270+F1245+F1230+F1219</f>
        <v>370</v>
      </c>
      <c r="G1295" s="11"/>
      <c r="P1295" s="4"/>
      <c r="Q1295" s="4"/>
      <c r="R1295" s="4"/>
      <c r="S1295" s="4"/>
    </row>
    <row r="1296" spans="1:19" ht="12.75">
      <c r="A1296" s="4"/>
      <c r="P1296" s="4"/>
      <c r="Q1296" s="4"/>
      <c r="R1296" s="4"/>
      <c r="S1296" s="4"/>
    </row>
    <row r="1297" spans="1:19" ht="12.75">
      <c r="A1297" s="6"/>
      <c r="P1297" s="4"/>
      <c r="Q1297" s="4"/>
      <c r="R1297" s="4"/>
      <c r="S1297" s="4"/>
    </row>
    <row r="1298" spans="1:19" ht="12.75">
      <c r="A1298" s="1" t="s">
        <v>703</v>
      </c>
      <c r="B1298" s="199" t="s">
        <v>112</v>
      </c>
      <c r="C1298" s="201"/>
      <c r="D1298" s="199" t="s">
        <v>113</v>
      </c>
      <c r="E1298" s="201"/>
      <c r="F1298" s="199" t="s">
        <v>115</v>
      </c>
      <c r="G1298" s="200"/>
      <c r="H1298" s="3"/>
      <c r="I1298" s="3"/>
      <c r="P1298" s="4"/>
      <c r="Q1298" s="4"/>
      <c r="R1298" s="4"/>
      <c r="S1298" s="4"/>
    </row>
    <row r="1299" spans="1:19" ht="12.75">
      <c r="A1299" s="14"/>
      <c r="B1299" s="2" t="s">
        <v>996</v>
      </c>
      <c r="C1299" s="2" t="s">
        <v>994</v>
      </c>
      <c r="D1299" s="2" t="s">
        <v>645</v>
      </c>
      <c r="E1299" s="2" t="s">
        <v>998</v>
      </c>
      <c r="F1299" s="6" t="s">
        <v>851</v>
      </c>
      <c r="G1299" s="6" t="s">
        <v>1001</v>
      </c>
      <c r="H1299" s="3"/>
      <c r="I1299" s="3"/>
      <c r="P1299" s="4"/>
      <c r="Q1299" s="4"/>
      <c r="R1299" s="4"/>
      <c r="S1299" s="4"/>
    </row>
    <row r="1300" spans="1:19" ht="12.75">
      <c r="A1300" s="18"/>
      <c r="B1300" s="2" t="s">
        <v>997</v>
      </c>
      <c r="C1300" s="2" t="s">
        <v>995</v>
      </c>
      <c r="D1300" s="2" t="s">
        <v>646</v>
      </c>
      <c r="E1300" s="2" t="s">
        <v>999</v>
      </c>
      <c r="F1300" s="6" t="s">
        <v>1000</v>
      </c>
      <c r="G1300" s="6" t="s">
        <v>1002</v>
      </c>
      <c r="H1300" s="3"/>
      <c r="I1300" s="3"/>
      <c r="P1300" s="4"/>
      <c r="Q1300" s="4"/>
      <c r="R1300" s="4"/>
      <c r="S1300" s="4"/>
    </row>
    <row r="1301" spans="1:19" ht="13.5" thickBot="1">
      <c r="A1301" s="7" t="s">
        <v>63</v>
      </c>
      <c r="G1301" s="6"/>
      <c r="H1301" s="3"/>
      <c r="I1301" s="3"/>
      <c r="P1301" s="4"/>
      <c r="Q1301" s="4"/>
      <c r="R1301" s="4"/>
      <c r="S1301" s="4"/>
    </row>
    <row r="1302" spans="1:19" ht="12.75">
      <c r="A1302" s="3">
        <v>2</v>
      </c>
      <c r="B1302" s="164">
        <v>386</v>
      </c>
      <c r="C1302" s="120">
        <v>179</v>
      </c>
      <c r="D1302" s="119">
        <v>190</v>
      </c>
      <c r="E1302" s="165">
        <v>382</v>
      </c>
      <c r="F1302" s="119">
        <v>169</v>
      </c>
      <c r="G1302" s="165">
        <v>401</v>
      </c>
      <c r="H1302" s="3"/>
      <c r="I1302" s="3"/>
      <c r="P1302" s="4"/>
      <c r="Q1302" s="4"/>
      <c r="R1302" s="4"/>
      <c r="S1302" s="4"/>
    </row>
    <row r="1303" spans="1:19" ht="12.75">
      <c r="A1303" s="3">
        <v>3</v>
      </c>
      <c r="B1303" s="166">
        <v>207</v>
      </c>
      <c r="C1303" s="123">
        <v>117</v>
      </c>
      <c r="D1303" s="122">
        <v>113</v>
      </c>
      <c r="E1303" s="167">
        <v>215</v>
      </c>
      <c r="F1303" s="122">
        <v>110</v>
      </c>
      <c r="G1303" s="167">
        <v>213</v>
      </c>
      <c r="H1303" s="3"/>
      <c r="I1303" s="3"/>
      <c r="P1303" s="4"/>
      <c r="Q1303" s="4"/>
      <c r="R1303" s="4"/>
      <c r="S1303" s="4"/>
    </row>
    <row r="1304" spans="1:19" ht="12.75">
      <c r="A1304" s="3">
        <v>4</v>
      </c>
      <c r="B1304" s="166">
        <v>383</v>
      </c>
      <c r="C1304" s="123">
        <v>184</v>
      </c>
      <c r="D1304" s="122">
        <v>204</v>
      </c>
      <c r="E1304" s="167">
        <v>374</v>
      </c>
      <c r="F1304" s="122">
        <v>184</v>
      </c>
      <c r="G1304" s="167">
        <v>393</v>
      </c>
      <c r="H1304" s="3"/>
      <c r="I1304" s="3"/>
      <c r="P1304" s="4"/>
      <c r="Q1304" s="4"/>
      <c r="R1304" s="4"/>
      <c r="S1304" s="4"/>
    </row>
    <row r="1305" spans="1:19" ht="12.75">
      <c r="A1305" s="3">
        <v>5</v>
      </c>
      <c r="B1305" s="166">
        <v>284</v>
      </c>
      <c r="C1305" s="123">
        <v>184</v>
      </c>
      <c r="D1305" s="122">
        <v>191</v>
      </c>
      <c r="E1305" s="167">
        <v>292</v>
      </c>
      <c r="F1305" s="122">
        <v>185</v>
      </c>
      <c r="G1305" s="167">
        <v>297</v>
      </c>
      <c r="H1305" s="3"/>
      <c r="I1305" s="3"/>
      <c r="P1305" s="4"/>
      <c r="Q1305" s="4"/>
      <c r="R1305" s="4"/>
      <c r="S1305" s="4"/>
    </row>
    <row r="1306" spans="1:19" ht="12.75">
      <c r="A1306" s="3">
        <v>6</v>
      </c>
      <c r="B1306" s="166">
        <v>330</v>
      </c>
      <c r="C1306" s="123">
        <v>158</v>
      </c>
      <c r="D1306" s="122">
        <v>165</v>
      </c>
      <c r="E1306" s="167">
        <v>322</v>
      </c>
      <c r="F1306" s="122">
        <v>150</v>
      </c>
      <c r="G1306" s="167">
        <v>332</v>
      </c>
      <c r="H1306" s="3"/>
      <c r="I1306" s="3"/>
      <c r="P1306" s="4"/>
      <c r="Q1306" s="4"/>
      <c r="R1306" s="4"/>
      <c r="S1306" s="4"/>
    </row>
    <row r="1307" spans="1:19" ht="12.75">
      <c r="A1307" s="3">
        <v>7</v>
      </c>
      <c r="B1307" s="168">
        <v>262</v>
      </c>
      <c r="C1307" s="125">
        <v>232</v>
      </c>
      <c r="D1307" s="124">
        <v>228</v>
      </c>
      <c r="E1307" s="156">
        <v>286</v>
      </c>
      <c r="F1307" s="124">
        <v>236</v>
      </c>
      <c r="G1307" s="167">
        <v>276</v>
      </c>
      <c r="H1307" s="3"/>
      <c r="I1307" s="3"/>
      <c r="P1307" s="4"/>
      <c r="Q1307" s="4"/>
      <c r="R1307" s="4"/>
      <c r="S1307" s="4"/>
    </row>
    <row r="1308" spans="1:19" ht="12.75">
      <c r="A1308" s="3">
        <v>8</v>
      </c>
      <c r="B1308" s="168">
        <v>353</v>
      </c>
      <c r="C1308" s="125">
        <v>174</v>
      </c>
      <c r="D1308" s="124">
        <v>187</v>
      </c>
      <c r="E1308" s="156">
        <v>325</v>
      </c>
      <c r="F1308" s="124">
        <v>168</v>
      </c>
      <c r="G1308" s="167">
        <v>348</v>
      </c>
      <c r="H1308" s="3"/>
      <c r="I1308" s="3"/>
      <c r="P1308" s="4"/>
      <c r="Q1308" s="4"/>
      <c r="R1308" s="4"/>
      <c r="S1308" s="4"/>
    </row>
    <row r="1309" spans="1:19" ht="12.75">
      <c r="A1309" s="3">
        <v>9</v>
      </c>
      <c r="B1309" s="168">
        <v>344</v>
      </c>
      <c r="C1309" s="125">
        <v>251</v>
      </c>
      <c r="D1309" s="124">
        <v>263</v>
      </c>
      <c r="E1309" s="156">
        <v>337</v>
      </c>
      <c r="F1309" s="124">
        <v>249</v>
      </c>
      <c r="G1309" s="167">
        <v>347</v>
      </c>
      <c r="H1309" s="3"/>
      <c r="I1309" s="3"/>
      <c r="P1309" s="4"/>
      <c r="Q1309" s="4"/>
      <c r="R1309" s="4"/>
      <c r="S1309" s="4"/>
    </row>
    <row r="1310" spans="1:19" ht="12.75">
      <c r="A1310" s="13">
        <v>10</v>
      </c>
      <c r="B1310" s="168">
        <v>391</v>
      </c>
      <c r="C1310" s="125">
        <v>175</v>
      </c>
      <c r="D1310" s="124">
        <v>192</v>
      </c>
      <c r="E1310" s="156">
        <v>396</v>
      </c>
      <c r="F1310" s="124">
        <v>187</v>
      </c>
      <c r="G1310" s="167">
        <v>394</v>
      </c>
      <c r="H1310" s="3"/>
      <c r="I1310" s="3"/>
      <c r="P1310" s="4"/>
      <c r="Q1310" s="4"/>
      <c r="R1310" s="4"/>
      <c r="S1310" s="4"/>
    </row>
    <row r="1311" spans="1:19" ht="12.75">
      <c r="A1311" s="13">
        <v>11</v>
      </c>
      <c r="B1311" s="168">
        <v>278</v>
      </c>
      <c r="C1311" s="125">
        <v>283</v>
      </c>
      <c r="D1311" s="124">
        <v>294</v>
      </c>
      <c r="E1311" s="156">
        <v>284</v>
      </c>
      <c r="F1311" s="124">
        <v>282</v>
      </c>
      <c r="G1311" s="167">
        <v>277</v>
      </c>
      <c r="H1311" s="3"/>
      <c r="I1311" s="3"/>
      <c r="P1311" s="4"/>
      <c r="Q1311" s="4"/>
      <c r="R1311" s="4"/>
      <c r="S1311" s="4"/>
    </row>
    <row r="1312" spans="1:19" ht="12.75">
      <c r="A1312" s="13">
        <v>12</v>
      </c>
      <c r="B1312" s="168">
        <v>336</v>
      </c>
      <c r="C1312" s="125">
        <v>244</v>
      </c>
      <c r="D1312" s="124">
        <v>248</v>
      </c>
      <c r="E1312" s="156">
        <v>329</v>
      </c>
      <c r="F1312" s="124">
        <v>234</v>
      </c>
      <c r="G1312" s="167">
        <v>338</v>
      </c>
      <c r="H1312" s="3"/>
      <c r="I1312" s="3"/>
      <c r="P1312" s="4"/>
      <c r="Q1312" s="4"/>
      <c r="R1312" s="4"/>
      <c r="S1312" s="4"/>
    </row>
    <row r="1313" spans="1:19" ht="12.75">
      <c r="A1313" s="1" t="s">
        <v>703</v>
      </c>
      <c r="B1313" s="199" t="s">
        <v>112</v>
      </c>
      <c r="C1313" s="201"/>
      <c r="D1313" s="199" t="s">
        <v>113</v>
      </c>
      <c r="E1313" s="201"/>
      <c r="F1313" s="199" t="s">
        <v>115</v>
      </c>
      <c r="G1313" s="200"/>
      <c r="H1313" s="3"/>
      <c r="I1313" s="3"/>
      <c r="P1313" s="4"/>
      <c r="Q1313" s="4"/>
      <c r="R1313" s="4"/>
      <c r="S1313" s="4"/>
    </row>
    <row r="1314" spans="1:19" ht="12.75">
      <c r="A1314" s="14"/>
      <c r="B1314" s="2" t="s">
        <v>996</v>
      </c>
      <c r="C1314" s="2" t="s">
        <v>994</v>
      </c>
      <c r="D1314" s="2" t="s">
        <v>645</v>
      </c>
      <c r="E1314" s="2" t="s">
        <v>998</v>
      </c>
      <c r="F1314" s="6" t="s">
        <v>851</v>
      </c>
      <c r="G1314" s="6" t="s">
        <v>1001</v>
      </c>
      <c r="H1314" s="3"/>
      <c r="I1314" s="3"/>
      <c r="P1314" s="4"/>
      <c r="Q1314" s="4"/>
      <c r="R1314" s="4"/>
      <c r="S1314" s="4"/>
    </row>
    <row r="1315" spans="1:19" ht="12.75">
      <c r="A1315" s="18"/>
      <c r="B1315" s="2" t="s">
        <v>997</v>
      </c>
      <c r="C1315" s="2" t="s">
        <v>995</v>
      </c>
      <c r="D1315" s="2" t="s">
        <v>646</v>
      </c>
      <c r="E1315" s="2" t="s">
        <v>999</v>
      </c>
      <c r="F1315" s="6" t="s">
        <v>1000</v>
      </c>
      <c r="G1315" s="6" t="s">
        <v>1002</v>
      </c>
      <c r="H1315" s="3"/>
      <c r="I1315" s="3"/>
      <c r="P1315" s="4"/>
      <c r="Q1315" s="4"/>
      <c r="R1315" s="4"/>
      <c r="S1315" s="4"/>
    </row>
    <row r="1316" spans="1:19" ht="12.75">
      <c r="A1316" s="7" t="s">
        <v>1045</v>
      </c>
      <c r="G1316" s="6"/>
      <c r="H1316" s="3"/>
      <c r="I1316" s="3"/>
      <c r="P1316" s="4"/>
      <c r="Q1316" s="4"/>
      <c r="R1316" s="4"/>
      <c r="S1316" s="4"/>
    </row>
    <row r="1317" spans="1:19" ht="12.75">
      <c r="A1317" s="3">
        <v>13</v>
      </c>
      <c r="B1317" s="168">
        <v>342</v>
      </c>
      <c r="C1317" s="125">
        <v>201</v>
      </c>
      <c r="D1317" s="124">
        <v>229</v>
      </c>
      <c r="E1317" s="156">
        <v>320</v>
      </c>
      <c r="F1317" s="124">
        <v>202</v>
      </c>
      <c r="G1317" s="167">
        <v>341</v>
      </c>
      <c r="H1317" s="3"/>
      <c r="I1317" s="3"/>
      <c r="P1317" s="4"/>
      <c r="Q1317" s="4"/>
      <c r="R1317" s="4"/>
      <c r="S1317" s="4"/>
    </row>
    <row r="1318" spans="1:19" ht="12.75">
      <c r="A1318" s="3">
        <v>14</v>
      </c>
      <c r="B1318" s="168">
        <v>257</v>
      </c>
      <c r="C1318" s="125">
        <v>186</v>
      </c>
      <c r="D1318" s="124">
        <v>184</v>
      </c>
      <c r="E1318" s="156">
        <v>258</v>
      </c>
      <c r="F1318" s="124">
        <v>186</v>
      </c>
      <c r="G1318" s="167">
        <v>255</v>
      </c>
      <c r="H1318" s="3"/>
      <c r="I1318" s="3"/>
      <c r="P1318" s="4"/>
      <c r="Q1318" s="4"/>
      <c r="R1318" s="4"/>
      <c r="S1318" s="4"/>
    </row>
    <row r="1319" spans="1:19" ht="12.75">
      <c r="A1319" s="3">
        <v>15</v>
      </c>
      <c r="B1319" s="168">
        <v>369</v>
      </c>
      <c r="C1319" s="125">
        <v>215</v>
      </c>
      <c r="D1319" s="124">
        <v>241</v>
      </c>
      <c r="E1319" s="156">
        <v>355</v>
      </c>
      <c r="F1319" s="124">
        <v>220</v>
      </c>
      <c r="G1319" s="167">
        <v>366</v>
      </c>
      <c r="H1319" s="3"/>
      <c r="I1319" s="3"/>
      <c r="P1319" s="4"/>
      <c r="Q1319" s="4"/>
      <c r="R1319" s="4"/>
      <c r="S1319" s="4"/>
    </row>
    <row r="1320" spans="1:19" ht="12.75">
      <c r="A1320" s="3">
        <v>16</v>
      </c>
      <c r="B1320" s="168">
        <v>374</v>
      </c>
      <c r="C1320" s="125">
        <v>201</v>
      </c>
      <c r="D1320" s="124">
        <v>257</v>
      </c>
      <c r="E1320" s="156">
        <v>332</v>
      </c>
      <c r="F1320" s="124">
        <v>211</v>
      </c>
      <c r="G1320" s="167">
        <v>368</v>
      </c>
      <c r="H1320" s="3"/>
      <c r="I1320" s="3"/>
      <c r="P1320" s="4"/>
      <c r="Q1320" s="4"/>
      <c r="R1320" s="4"/>
      <c r="S1320" s="4"/>
    </row>
    <row r="1321" spans="1:19" ht="12.75">
      <c r="A1321" s="3">
        <v>17</v>
      </c>
      <c r="B1321" s="168">
        <v>351</v>
      </c>
      <c r="C1321" s="125">
        <v>250</v>
      </c>
      <c r="D1321" s="124">
        <v>268</v>
      </c>
      <c r="E1321" s="156">
        <v>349</v>
      </c>
      <c r="F1321" s="124">
        <v>263</v>
      </c>
      <c r="G1321" s="167">
        <v>342</v>
      </c>
      <c r="H1321" s="3"/>
      <c r="I1321" s="3"/>
      <c r="P1321" s="4"/>
      <c r="Q1321" s="4"/>
      <c r="R1321" s="4"/>
      <c r="S1321" s="4"/>
    </row>
    <row r="1322" spans="1:9" ht="12.75">
      <c r="A1322" s="3">
        <v>18</v>
      </c>
      <c r="B1322" s="168">
        <v>399</v>
      </c>
      <c r="C1322" s="125">
        <v>208</v>
      </c>
      <c r="D1322" s="124">
        <v>237</v>
      </c>
      <c r="E1322" s="156">
        <v>379</v>
      </c>
      <c r="F1322" s="124">
        <v>210</v>
      </c>
      <c r="G1322" s="167">
        <v>404</v>
      </c>
      <c r="H1322" s="3"/>
      <c r="I1322" s="3"/>
    </row>
    <row r="1323" spans="1:9" ht="12.75">
      <c r="A1323" s="3">
        <v>19</v>
      </c>
      <c r="B1323" s="168">
        <v>384</v>
      </c>
      <c r="C1323" s="125">
        <v>210</v>
      </c>
      <c r="D1323" s="124">
        <v>239</v>
      </c>
      <c r="E1323" s="156">
        <v>363</v>
      </c>
      <c r="F1323" s="124">
        <v>225</v>
      </c>
      <c r="G1323" s="167">
        <v>372</v>
      </c>
      <c r="H1323" s="3"/>
      <c r="I1323" s="3"/>
    </row>
    <row r="1324" spans="1:9" ht="12.75">
      <c r="A1324" s="3">
        <v>20</v>
      </c>
      <c r="B1324" s="168">
        <v>302</v>
      </c>
      <c r="C1324" s="125">
        <v>150</v>
      </c>
      <c r="D1324" s="124">
        <v>174</v>
      </c>
      <c r="E1324" s="156">
        <v>295</v>
      </c>
      <c r="F1324" s="124">
        <v>158</v>
      </c>
      <c r="G1324" s="167">
        <v>300</v>
      </c>
      <c r="H1324" s="3"/>
      <c r="I1324" s="3"/>
    </row>
    <row r="1325" spans="1:19" ht="12.75">
      <c r="A1325" s="3" t="s">
        <v>1076</v>
      </c>
      <c r="B1325" s="127">
        <v>1567</v>
      </c>
      <c r="C1325" s="169">
        <v>1577</v>
      </c>
      <c r="D1325" s="170">
        <v>1671</v>
      </c>
      <c r="E1325" s="128">
        <v>1482</v>
      </c>
      <c r="F1325" s="170">
        <v>1663</v>
      </c>
      <c r="G1325" s="141">
        <v>1485</v>
      </c>
      <c r="H1325" s="3"/>
      <c r="I1325" s="3"/>
      <c r="R1325" s="4"/>
      <c r="S1325" s="4"/>
    </row>
    <row r="1326" spans="1:19" ht="12.75">
      <c r="A1326" s="9" t="s">
        <v>86</v>
      </c>
      <c r="B1326" s="11">
        <f aca="true" t="shared" si="28" ref="B1326:G1326">SUM(B1302:B1325)</f>
        <v>7899</v>
      </c>
      <c r="C1326" s="11">
        <f t="shared" si="28"/>
        <v>5379</v>
      </c>
      <c r="D1326" s="11">
        <f t="shared" si="28"/>
        <v>5775</v>
      </c>
      <c r="E1326" s="11">
        <f t="shared" si="28"/>
        <v>7675</v>
      </c>
      <c r="F1326" s="11">
        <f t="shared" si="28"/>
        <v>5492</v>
      </c>
      <c r="G1326" s="11">
        <f t="shared" si="28"/>
        <v>7849</v>
      </c>
      <c r="H1326" s="3"/>
      <c r="I1326" s="3"/>
      <c r="R1326" s="4"/>
      <c r="S1326" s="4"/>
    </row>
    <row r="1327" spans="1:19" ht="12.75">
      <c r="A1327" s="4"/>
      <c r="R1327" s="4"/>
      <c r="S1327" s="4"/>
    </row>
    <row r="1328" spans="1:19" ht="12.75">
      <c r="A1328" s="1" t="s">
        <v>704</v>
      </c>
      <c r="B1328" s="199" t="s">
        <v>112</v>
      </c>
      <c r="C1328" s="200"/>
      <c r="D1328" s="25" t="s">
        <v>113</v>
      </c>
      <c r="E1328" s="162" t="s">
        <v>115</v>
      </c>
      <c r="F1328" s="32"/>
      <c r="G1328" s="20"/>
      <c r="R1328" s="4"/>
      <c r="S1328" s="4"/>
    </row>
    <row r="1329" spans="1:19" ht="12.75">
      <c r="A1329" s="5"/>
      <c r="B1329" s="2" t="s">
        <v>136</v>
      </c>
      <c r="C1329" s="2" t="s">
        <v>1003</v>
      </c>
      <c r="D1329" s="2" t="s">
        <v>1004</v>
      </c>
      <c r="E1329" s="2" t="s">
        <v>1006</v>
      </c>
      <c r="R1329" s="4"/>
      <c r="S1329" s="4"/>
    </row>
    <row r="1330" spans="1:19" ht="12.75">
      <c r="A1330" s="6"/>
      <c r="B1330" s="2" t="s">
        <v>137</v>
      </c>
      <c r="C1330" s="2" t="s">
        <v>129</v>
      </c>
      <c r="D1330" s="2" t="s">
        <v>1005</v>
      </c>
      <c r="E1330" s="2" t="s">
        <v>138</v>
      </c>
      <c r="R1330" s="4"/>
      <c r="S1330" s="4"/>
    </row>
    <row r="1331" spans="1:19" ht="13.5" thickBot="1">
      <c r="A1331" s="7" t="s">
        <v>63</v>
      </c>
      <c r="R1331" s="4"/>
      <c r="S1331" s="4"/>
    </row>
    <row r="1332" spans="1:19" ht="12.75">
      <c r="A1332" s="3">
        <v>41</v>
      </c>
      <c r="B1332" s="43">
        <v>424</v>
      </c>
      <c r="C1332" s="56">
        <v>63</v>
      </c>
      <c r="D1332" s="60">
        <v>393</v>
      </c>
      <c r="E1332" s="56">
        <v>396</v>
      </c>
      <c r="R1332" s="4"/>
      <c r="S1332" s="4"/>
    </row>
    <row r="1333" spans="1:19" ht="12.75">
      <c r="A1333" s="3">
        <v>42</v>
      </c>
      <c r="B1333" s="72">
        <v>436</v>
      </c>
      <c r="C1333" s="84">
        <v>81</v>
      </c>
      <c r="D1333" s="61">
        <v>402</v>
      </c>
      <c r="E1333" s="84">
        <v>391</v>
      </c>
      <c r="R1333" s="4"/>
      <c r="S1333" s="4"/>
    </row>
    <row r="1334" spans="1:19" ht="12.75">
      <c r="A1334" s="3">
        <v>43</v>
      </c>
      <c r="B1334" s="72">
        <v>433</v>
      </c>
      <c r="C1334" s="84">
        <v>80</v>
      </c>
      <c r="D1334" s="61">
        <v>413</v>
      </c>
      <c r="E1334" s="84">
        <v>401</v>
      </c>
      <c r="R1334" s="4"/>
      <c r="S1334" s="4"/>
    </row>
    <row r="1335" spans="1:19" ht="12.75">
      <c r="A1335" s="3">
        <v>44</v>
      </c>
      <c r="B1335" s="72">
        <v>441</v>
      </c>
      <c r="C1335" s="84">
        <v>97</v>
      </c>
      <c r="D1335" s="61">
        <v>402</v>
      </c>
      <c r="E1335" s="84">
        <v>393</v>
      </c>
      <c r="R1335" s="4"/>
      <c r="S1335" s="4"/>
    </row>
    <row r="1336" spans="1:19" ht="12.75">
      <c r="A1336" s="3">
        <v>54</v>
      </c>
      <c r="B1336" s="45">
        <v>232</v>
      </c>
      <c r="C1336" s="57">
        <v>27</v>
      </c>
      <c r="D1336" s="67">
        <v>214</v>
      </c>
      <c r="E1336" s="57">
        <v>213</v>
      </c>
      <c r="R1336" s="4"/>
      <c r="S1336" s="4"/>
    </row>
    <row r="1337" spans="1:19" ht="12.75">
      <c r="A1337" s="3" t="s">
        <v>1075</v>
      </c>
      <c r="B1337" s="92">
        <v>299</v>
      </c>
      <c r="C1337" s="91">
        <v>109</v>
      </c>
      <c r="D1337" s="163">
        <v>296</v>
      </c>
      <c r="E1337" s="69">
        <v>294</v>
      </c>
      <c r="R1337" s="4"/>
      <c r="S1337" s="4"/>
    </row>
    <row r="1338" spans="1:17" s="16" customFormat="1" ht="12.75">
      <c r="A1338" s="9" t="s">
        <v>1</v>
      </c>
      <c r="B1338" s="11">
        <f>SUM(B1332:B1337)</f>
        <v>2265</v>
      </c>
      <c r="C1338" s="11">
        <f>SUM(C1332:C1337)</f>
        <v>457</v>
      </c>
      <c r="D1338" s="11">
        <f>SUM(D1332:D1337)</f>
        <v>2120</v>
      </c>
      <c r="E1338" s="11">
        <f>SUM(E1332:E1337)</f>
        <v>2088</v>
      </c>
      <c r="F1338" s="11"/>
      <c r="G1338" s="11"/>
      <c r="H1338" s="5"/>
      <c r="I1338" s="5"/>
      <c r="J1338" s="9"/>
      <c r="K1338" s="9"/>
      <c r="L1338" s="9"/>
      <c r="M1338" s="9"/>
      <c r="N1338" s="9"/>
      <c r="O1338" s="9"/>
      <c r="P1338" s="9"/>
      <c r="Q1338" s="9"/>
    </row>
    <row r="1339" spans="1:19" ht="12.75">
      <c r="A1339" s="6"/>
      <c r="R1339" s="4"/>
      <c r="S1339" s="4"/>
    </row>
    <row r="1340" spans="1:19" ht="13.5" thickBot="1">
      <c r="A1340" s="7" t="s">
        <v>59</v>
      </c>
      <c r="R1340" s="4"/>
      <c r="S1340" s="4"/>
    </row>
    <row r="1341" spans="1:19" ht="12.75">
      <c r="A1341" s="3" t="s">
        <v>556</v>
      </c>
      <c r="B1341" s="64">
        <v>185</v>
      </c>
      <c r="C1341" s="71">
        <v>30</v>
      </c>
      <c r="D1341" s="43">
        <v>188</v>
      </c>
      <c r="E1341" s="43">
        <v>184</v>
      </c>
      <c r="R1341" s="4"/>
      <c r="S1341" s="4"/>
    </row>
    <row r="1342" spans="1:19" ht="12.75">
      <c r="A1342" s="3" t="s">
        <v>557</v>
      </c>
      <c r="B1342" s="65">
        <v>472</v>
      </c>
      <c r="C1342" s="73">
        <v>69</v>
      </c>
      <c r="D1342" s="72">
        <v>479</v>
      </c>
      <c r="E1342" s="45">
        <v>485</v>
      </c>
      <c r="R1342" s="4"/>
      <c r="S1342" s="4"/>
    </row>
    <row r="1343" spans="1:19" ht="12.75">
      <c r="A1343" s="3" t="s">
        <v>558</v>
      </c>
      <c r="B1343" s="65">
        <v>586</v>
      </c>
      <c r="C1343" s="73">
        <v>47</v>
      </c>
      <c r="D1343" s="72">
        <v>572</v>
      </c>
      <c r="E1343" s="45">
        <v>582</v>
      </c>
      <c r="R1343" s="4"/>
      <c r="S1343" s="4"/>
    </row>
    <row r="1344" spans="1:19" ht="12.75">
      <c r="A1344" s="3" t="s">
        <v>559</v>
      </c>
      <c r="B1344" s="65">
        <v>274</v>
      </c>
      <c r="C1344" s="73">
        <v>23</v>
      </c>
      <c r="D1344" s="72">
        <v>270</v>
      </c>
      <c r="E1344" s="45">
        <v>278</v>
      </c>
      <c r="R1344" s="4"/>
      <c r="S1344" s="4"/>
    </row>
    <row r="1345" spans="1:19" ht="12.75">
      <c r="A1345" s="3" t="s">
        <v>560</v>
      </c>
      <c r="B1345" s="65">
        <v>383</v>
      </c>
      <c r="C1345" s="73">
        <v>71</v>
      </c>
      <c r="D1345" s="72">
        <v>396</v>
      </c>
      <c r="E1345" s="45">
        <v>386</v>
      </c>
      <c r="R1345" s="4"/>
      <c r="S1345" s="4"/>
    </row>
    <row r="1346" spans="1:19" ht="12.75">
      <c r="A1346" s="3" t="s">
        <v>561</v>
      </c>
      <c r="B1346" s="65">
        <v>482</v>
      </c>
      <c r="C1346" s="73">
        <v>96</v>
      </c>
      <c r="D1346" s="72">
        <v>527</v>
      </c>
      <c r="E1346" s="45">
        <v>523</v>
      </c>
      <c r="R1346" s="4"/>
      <c r="S1346" s="4"/>
    </row>
    <row r="1347" spans="1:19" ht="12.75">
      <c r="A1347" s="3" t="s">
        <v>562</v>
      </c>
      <c r="B1347" s="65">
        <v>509</v>
      </c>
      <c r="C1347" s="73">
        <v>85</v>
      </c>
      <c r="D1347" s="72">
        <v>536</v>
      </c>
      <c r="E1347" s="45">
        <v>537</v>
      </c>
      <c r="R1347" s="4"/>
      <c r="S1347" s="4"/>
    </row>
    <row r="1348" spans="1:19" ht="12.75">
      <c r="A1348" s="3" t="s">
        <v>563</v>
      </c>
      <c r="B1348" s="65">
        <v>316</v>
      </c>
      <c r="C1348" s="73">
        <v>81</v>
      </c>
      <c r="D1348" s="72">
        <v>361</v>
      </c>
      <c r="E1348" s="45">
        <v>364</v>
      </c>
      <c r="R1348" s="4"/>
      <c r="S1348" s="4"/>
    </row>
    <row r="1349" spans="1:19" ht="12.75">
      <c r="A1349" s="3" t="s">
        <v>564</v>
      </c>
      <c r="B1349" s="65">
        <v>292</v>
      </c>
      <c r="C1349" s="73">
        <v>90</v>
      </c>
      <c r="D1349" s="72">
        <v>338</v>
      </c>
      <c r="E1349" s="45">
        <v>342</v>
      </c>
      <c r="R1349" s="4"/>
      <c r="S1349" s="4"/>
    </row>
    <row r="1350" spans="1:19" ht="12.75">
      <c r="A1350" s="3" t="s">
        <v>565</v>
      </c>
      <c r="B1350" s="65">
        <v>134</v>
      </c>
      <c r="C1350" s="73">
        <v>42</v>
      </c>
      <c r="D1350" s="72">
        <v>154</v>
      </c>
      <c r="E1350" s="45">
        <v>152</v>
      </c>
      <c r="R1350" s="4"/>
      <c r="S1350" s="4"/>
    </row>
    <row r="1351" spans="1:19" ht="12.75">
      <c r="A1351" s="3" t="s">
        <v>566</v>
      </c>
      <c r="B1351" s="65">
        <v>152</v>
      </c>
      <c r="C1351" s="73">
        <v>60</v>
      </c>
      <c r="D1351" s="72">
        <v>195</v>
      </c>
      <c r="E1351" s="45">
        <v>195</v>
      </c>
      <c r="R1351" s="4"/>
      <c r="S1351" s="4"/>
    </row>
    <row r="1352" spans="1:19" ht="12.75">
      <c r="A1352" s="3" t="s">
        <v>567</v>
      </c>
      <c r="B1352" s="65">
        <v>119</v>
      </c>
      <c r="C1352" s="73">
        <v>40</v>
      </c>
      <c r="D1352" s="72">
        <v>152</v>
      </c>
      <c r="E1352" s="45">
        <v>153</v>
      </c>
      <c r="R1352" s="4"/>
      <c r="S1352" s="4"/>
    </row>
    <row r="1353" spans="1:19" ht="12.75">
      <c r="A1353" s="3" t="s">
        <v>568</v>
      </c>
      <c r="B1353" s="65">
        <v>53</v>
      </c>
      <c r="C1353" s="73">
        <v>21</v>
      </c>
      <c r="D1353" s="72">
        <v>66</v>
      </c>
      <c r="E1353" s="45">
        <v>68</v>
      </c>
      <c r="R1353" s="4"/>
      <c r="S1353" s="4"/>
    </row>
    <row r="1354" spans="1:19" ht="12.75">
      <c r="A1354" s="3" t="s">
        <v>569</v>
      </c>
      <c r="B1354" s="65">
        <v>369</v>
      </c>
      <c r="C1354" s="73">
        <v>58</v>
      </c>
      <c r="D1354" s="72">
        <v>381</v>
      </c>
      <c r="E1354" s="45">
        <v>383</v>
      </c>
      <c r="R1354" s="4"/>
      <c r="S1354" s="4"/>
    </row>
    <row r="1355" spans="1:19" ht="12.75">
      <c r="A1355" s="3" t="s">
        <v>570</v>
      </c>
      <c r="B1355" s="65">
        <v>432</v>
      </c>
      <c r="C1355" s="73">
        <v>84</v>
      </c>
      <c r="D1355" s="72">
        <v>479</v>
      </c>
      <c r="E1355" s="45">
        <v>477</v>
      </c>
      <c r="R1355" s="4"/>
      <c r="S1355" s="4"/>
    </row>
    <row r="1356" spans="1:19" ht="12.75">
      <c r="A1356" s="1" t="s">
        <v>704</v>
      </c>
      <c r="B1356" s="199" t="s">
        <v>112</v>
      </c>
      <c r="C1356" s="200"/>
      <c r="D1356" s="25" t="s">
        <v>113</v>
      </c>
      <c r="E1356" s="162" t="s">
        <v>115</v>
      </c>
      <c r="F1356" s="32"/>
      <c r="G1356" s="20"/>
      <c r="R1356" s="4"/>
      <c r="S1356" s="4"/>
    </row>
    <row r="1357" spans="1:19" ht="12.75">
      <c r="A1357" s="5"/>
      <c r="B1357" s="2" t="s">
        <v>136</v>
      </c>
      <c r="C1357" s="2" t="s">
        <v>1003</v>
      </c>
      <c r="D1357" s="2" t="s">
        <v>1004</v>
      </c>
      <c r="E1357" s="2" t="s">
        <v>1006</v>
      </c>
      <c r="R1357" s="4"/>
      <c r="S1357" s="4"/>
    </row>
    <row r="1358" spans="1:19" ht="12.75">
      <c r="A1358" s="6"/>
      <c r="B1358" s="2" t="s">
        <v>137</v>
      </c>
      <c r="C1358" s="2" t="s">
        <v>129</v>
      </c>
      <c r="D1358" s="2" t="s">
        <v>1005</v>
      </c>
      <c r="E1358" s="2" t="s">
        <v>138</v>
      </c>
      <c r="R1358" s="4"/>
      <c r="S1358" s="4"/>
    </row>
    <row r="1359" spans="1:19" ht="12.75">
      <c r="A1359" s="7" t="s">
        <v>1046</v>
      </c>
      <c r="R1359" s="4"/>
      <c r="S1359" s="4"/>
    </row>
    <row r="1360" spans="1:19" ht="12.75">
      <c r="A1360" s="3" t="s">
        <v>571</v>
      </c>
      <c r="B1360" s="65">
        <v>468</v>
      </c>
      <c r="C1360" s="73">
        <v>100</v>
      </c>
      <c r="D1360" s="72">
        <v>510</v>
      </c>
      <c r="E1360" s="45">
        <v>511</v>
      </c>
      <c r="R1360" s="4"/>
      <c r="S1360" s="4"/>
    </row>
    <row r="1361" spans="1:19" ht="12.75">
      <c r="A1361" s="3" t="s">
        <v>572</v>
      </c>
      <c r="B1361" s="65">
        <v>150</v>
      </c>
      <c r="C1361" s="73">
        <v>16</v>
      </c>
      <c r="D1361" s="72">
        <v>158</v>
      </c>
      <c r="E1361" s="45">
        <v>153</v>
      </c>
      <c r="R1361" s="4"/>
      <c r="S1361" s="4"/>
    </row>
    <row r="1362" spans="1:19" ht="12.75">
      <c r="A1362" s="3" t="s">
        <v>573</v>
      </c>
      <c r="B1362" s="65">
        <v>385</v>
      </c>
      <c r="C1362" s="73">
        <v>62</v>
      </c>
      <c r="D1362" s="72">
        <v>395</v>
      </c>
      <c r="E1362" s="45">
        <v>395</v>
      </c>
      <c r="R1362" s="4"/>
      <c r="S1362" s="4"/>
    </row>
    <row r="1363" spans="1:19" ht="12.75">
      <c r="A1363" s="3" t="s">
        <v>574</v>
      </c>
      <c r="B1363" s="65">
        <v>362</v>
      </c>
      <c r="C1363" s="73">
        <v>58</v>
      </c>
      <c r="D1363" s="72">
        <v>383</v>
      </c>
      <c r="E1363" s="45">
        <v>382</v>
      </c>
      <c r="R1363" s="4"/>
      <c r="S1363" s="4"/>
    </row>
    <row r="1364" spans="1:19" ht="12.75">
      <c r="A1364" s="3" t="s">
        <v>1007</v>
      </c>
      <c r="B1364" s="65">
        <v>131</v>
      </c>
      <c r="C1364" s="73">
        <v>39</v>
      </c>
      <c r="D1364" s="72">
        <v>150</v>
      </c>
      <c r="E1364" s="45">
        <v>153</v>
      </c>
      <c r="R1364" s="4"/>
      <c r="S1364" s="4"/>
    </row>
    <row r="1365" spans="1:19" ht="12.75">
      <c r="A1365" s="3" t="s">
        <v>1008</v>
      </c>
      <c r="B1365" s="87">
        <v>77</v>
      </c>
      <c r="C1365" s="112">
        <v>35</v>
      </c>
      <c r="D1365" s="72">
        <v>99</v>
      </c>
      <c r="E1365" s="47">
        <v>99</v>
      </c>
      <c r="R1365" s="4"/>
      <c r="S1365" s="4"/>
    </row>
    <row r="1366" spans="1:5" ht="12.75">
      <c r="A1366" s="3" t="s">
        <v>5</v>
      </c>
      <c r="B1366" s="70">
        <v>904</v>
      </c>
      <c r="C1366" s="77">
        <v>194</v>
      </c>
      <c r="D1366" s="69">
        <v>944</v>
      </c>
      <c r="E1366" s="49">
        <v>942</v>
      </c>
    </row>
    <row r="1367" spans="1:13" s="16" customFormat="1" ht="12.75">
      <c r="A1367" s="9" t="s">
        <v>1</v>
      </c>
      <c r="B1367" s="11">
        <f>SUM(B1341:B1366)</f>
        <v>7235</v>
      </c>
      <c r="C1367" s="11">
        <f>SUM(C1341:C1366)</f>
        <v>1401</v>
      </c>
      <c r="D1367" s="11">
        <f>SUM(D1341:D1366)</f>
        <v>7733</v>
      </c>
      <c r="E1367" s="11">
        <f>SUM(E1341:E1366)</f>
        <v>7744</v>
      </c>
      <c r="F1367" s="11"/>
      <c r="G1367" s="11"/>
      <c r="H1367" s="5"/>
      <c r="I1367" s="5"/>
      <c r="J1367" s="9"/>
      <c r="K1367" s="9"/>
      <c r="L1367" s="9"/>
      <c r="M1367" s="9"/>
    </row>
    <row r="1368" spans="14:19" ht="12.75">
      <c r="N1368" s="4"/>
      <c r="O1368" s="4"/>
      <c r="P1368" s="4"/>
      <c r="Q1368" s="4"/>
      <c r="R1368" s="4"/>
      <c r="S1368" s="4"/>
    </row>
    <row r="1369" spans="1:19" ht="12.75">
      <c r="A1369" s="9" t="s">
        <v>87</v>
      </c>
      <c r="B1369" s="11">
        <f>B1338+B1367</f>
        <v>9500</v>
      </c>
      <c r="C1369" s="11">
        <f>C1338+C1367</f>
        <v>1858</v>
      </c>
      <c r="D1369" s="11">
        <f>D1338+D1367</f>
        <v>9853</v>
      </c>
      <c r="E1369" s="11">
        <f>E1338+E1367</f>
        <v>9832</v>
      </c>
      <c r="F1369" s="11"/>
      <c r="G1369" s="11"/>
      <c r="N1369" s="4"/>
      <c r="O1369" s="4"/>
      <c r="P1369" s="4"/>
      <c r="Q1369" s="4"/>
      <c r="R1369" s="4"/>
      <c r="S1369" s="4"/>
    </row>
    <row r="1370" spans="1:19" ht="12.75">
      <c r="A1370" s="4"/>
      <c r="N1370" s="4"/>
      <c r="O1370" s="4"/>
      <c r="P1370" s="4"/>
      <c r="Q1370" s="4"/>
      <c r="R1370" s="4"/>
      <c r="S1370" s="4"/>
    </row>
    <row r="1371" spans="1:19" ht="12.75">
      <c r="A1371" s="1" t="s">
        <v>705</v>
      </c>
      <c r="B1371" s="25" t="s">
        <v>112</v>
      </c>
      <c r="C1371" s="25" t="s">
        <v>113</v>
      </c>
      <c r="D1371" s="199" t="s">
        <v>115</v>
      </c>
      <c r="E1371" s="200"/>
      <c r="F1371" s="3"/>
      <c r="G1371" s="3"/>
      <c r="H1371" s="3"/>
      <c r="I1371" s="3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1:19" ht="12.75">
      <c r="A1372" s="14"/>
      <c r="B1372" s="2" t="s">
        <v>647</v>
      </c>
      <c r="C1372" s="2" t="s">
        <v>1009</v>
      </c>
      <c r="D1372" s="6" t="s">
        <v>1011</v>
      </c>
      <c r="E1372" s="6" t="s">
        <v>1013</v>
      </c>
      <c r="F1372" s="3"/>
      <c r="G1372" s="3"/>
      <c r="H1372" s="3"/>
      <c r="I1372" s="3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1:19" ht="12.75">
      <c r="A1373" s="5"/>
      <c r="B1373" s="2" t="s">
        <v>648</v>
      </c>
      <c r="C1373" s="2" t="s">
        <v>1010</v>
      </c>
      <c r="D1373" s="6" t="s">
        <v>1012</v>
      </c>
      <c r="E1373" s="6" t="s">
        <v>1014</v>
      </c>
      <c r="F1373" s="3"/>
      <c r="G1373" s="3"/>
      <c r="H1373" s="3"/>
      <c r="I1373" s="3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1:19" ht="13.5" thickBot="1">
      <c r="A1374" s="7" t="s">
        <v>67</v>
      </c>
      <c r="F1374" s="3"/>
      <c r="G1374" s="3"/>
      <c r="H1374" s="3"/>
      <c r="I1374" s="3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1:19" ht="12.75">
      <c r="A1375" s="3" t="s">
        <v>68</v>
      </c>
      <c r="B1375" s="90">
        <v>313</v>
      </c>
      <c r="C1375" s="43">
        <v>309</v>
      </c>
      <c r="D1375" s="43">
        <v>91</v>
      </c>
      <c r="E1375" s="53">
        <v>257</v>
      </c>
      <c r="F1375" s="3"/>
      <c r="G1375" s="3"/>
      <c r="H1375" s="3"/>
      <c r="I1375" s="3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1:19" ht="12.75">
      <c r="A1376" s="3" t="s">
        <v>69</v>
      </c>
      <c r="B1376" s="88">
        <v>182</v>
      </c>
      <c r="C1376" s="45">
        <v>182</v>
      </c>
      <c r="D1376" s="45">
        <v>65</v>
      </c>
      <c r="E1376" s="54">
        <v>142</v>
      </c>
      <c r="F1376" s="3"/>
      <c r="G1376" s="3"/>
      <c r="H1376" s="3"/>
      <c r="I1376" s="3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1:19" ht="12.75">
      <c r="A1377" s="3" t="s">
        <v>268</v>
      </c>
      <c r="B1377" s="88">
        <v>301</v>
      </c>
      <c r="C1377" s="45">
        <v>302</v>
      </c>
      <c r="D1377" s="45">
        <v>65</v>
      </c>
      <c r="E1377" s="54">
        <v>266</v>
      </c>
      <c r="F1377" s="3"/>
      <c r="G1377" s="3"/>
      <c r="H1377" s="3"/>
      <c r="I1377" s="3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1:19" ht="12.75">
      <c r="A1378" s="3" t="s">
        <v>70</v>
      </c>
      <c r="B1378" s="106">
        <v>117</v>
      </c>
      <c r="C1378" s="49">
        <v>114</v>
      </c>
      <c r="D1378" s="49">
        <v>3</v>
      </c>
      <c r="E1378" s="55">
        <v>118</v>
      </c>
      <c r="F1378" s="3"/>
      <c r="G1378" s="3"/>
      <c r="H1378" s="3"/>
      <c r="I1378" s="3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1:10" s="16" customFormat="1" ht="12.75">
      <c r="A1379" s="9" t="s">
        <v>1</v>
      </c>
      <c r="B1379" s="11">
        <f>SUM(B1375:B1378)</f>
        <v>913</v>
      </c>
      <c r="C1379" s="11">
        <f>SUM(C1375:C1378)</f>
        <v>907</v>
      </c>
      <c r="D1379" s="11">
        <f>SUM(D1375:D1378)</f>
        <v>224</v>
      </c>
      <c r="E1379" s="11">
        <f>SUM(E1375:E1378)</f>
        <v>783</v>
      </c>
      <c r="F1379" s="9"/>
      <c r="G1379" s="9"/>
      <c r="H1379" s="9"/>
      <c r="I1379" s="9"/>
      <c r="J1379" s="9"/>
    </row>
    <row r="1380" spans="1:19" ht="12.75">
      <c r="A1380" s="9"/>
      <c r="B1380" s="10"/>
      <c r="C1380" s="10"/>
      <c r="D1380" s="10"/>
      <c r="E1380" s="10"/>
      <c r="F1380" s="3"/>
      <c r="G1380" s="3"/>
      <c r="H1380" s="3"/>
      <c r="I1380" s="3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1:19" ht="13.5" thickBot="1">
      <c r="A1381" s="7" t="s">
        <v>7</v>
      </c>
      <c r="F1381" s="3"/>
      <c r="G1381" s="3"/>
      <c r="H1381" s="3"/>
      <c r="I1381" s="3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1:19" ht="12.75">
      <c r="A1382" s="3" t="s">
        <v>197</v>
      </c>
      <c r="B1382" s="43">
        <v>90</v>
      </c>
      <c r="C1382" s="43">
        <v>85</v>
      </c>
      <c r="D1382" s="43">
        <v>14</v>
      </c>
      <c r="E1382" s="71">
        <v>76</v>
      </c>
      <c r="F1382" s="3"/>
      <c r="G1382" s="3"/>
      <c r="H1382" s="3"/>
      <c r="I1382" s="3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1:19" ht="12.75">
      <c r="A1383" s="3" t="s">
        <v>198</v>
      </c>
      <c r="B1383" s="45">
        <v>68</v>
      </c>
      <c r="C1383" s="45">
        <v>56</v>
      </c>
      <c r="D1383" s="45">
        <v>12</v>
      </c>
      <c r="E1383" s="76">
        <v>66</v>
      </c>
      <c r="F1383" s="3"/>
      <c r="G1383" s="3"/>
      <c r="H1383" s="3"/>
      <c r="I1383" s="3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1:19" ht="12.75">
      <c r="A1384" s="3" t="s">
        <v>265</v>
      </c>
      <c r="B1384" s="49">
        <v>72</v>
      </c>
      <c r="C1384" s="49">
        <v>69</v>
      </c>
      <c r="D1384" s="49">
        <v>11</v>
      </c>
      <c r="E1384" s="77">
        <v>69</v>
      </c>
      <c r="F1384" s="3"/>
      <c r="G1384" s="3"/>
      <c r="H1384" s="3"/>
      <c r="I1384" s="3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1:10" s="16" customFormat="1" ht="12.75">
      <c r="A1385" s="9" t="s">
        <v>1</v>
      </c>
      <c r="B1385" s="11">
        <f>SUM(B1382:B1384)</f>
        <v>230</v>
      </c>
      <c r="C1385" s="11">
        <f>SUM(C1382:C1384)</f>
        <v>210</v>
      </c>
      <c r="D1385" s="11">
        <f>SUM(D1382:D1384)</f>
        <v>37</v>
      </c>
      <c r="E1385" s="11">
        <f>SUM(E1382:E1384)</f>
        <v>211</v>
      </c>
      <c r="F1385" s="9"/>
      <c r="G1385" s="9"/>
      <c r="H1385" s="9"/>
      <c r="I1385" s="9"/>
      <c r="J1385" s="9"/>
    </row>
    <row r="1386" spans="2:19" ht="12.75">
      <c r="B1386" s="5"/>
      <c r="C1386" s="5"/>
      <c r="D1386" s="5"/>
      <c r="F1386" s="3"/>
      <c r="G1386" s="3"/>
      <c r="H1386" s="3"/>
      <c r="I1386" s="3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1:19" ht="13.5" thickBot="1">
      <c r="A1387" s="7" t="s">
        <v>60</v>
      </c>
      <c r="F1387" s="3"/>
      <c r="G1387" s="3"/>
      <c r="H1387" s="3"/>
      <c r="I1387" s="3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1:19" ht="12.75">
      <c r="A1388" s="3">
        <v>1</v>
      </c>
      <c r="B1388" s="60">
        <v>343</v>
      </c>
      <c r="C1388" s="60">
        <v>345</v>
      </c>
      <c r="D1388" s="53">
        <v>94</v>
      </c>
      <c r="E1388" s="71">
        <v>283</v>
      </c>
      <c r="F1388" s="3"/>
      <c r="G1388" s="3"/>
      <c r="H1388" s="3"/>
      <c r="I1388" s="3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1:19" ht="12.75">
      <c r="A1389" s="3">
        <v>2</v>
      </c>
      <c r="B1389" s="61">
        <v>350</v>
      </c>
      <c r="C1389" s="61">
        <v>348</v>
      </c>
      <c r="D1389" s="54">
        <v>43</v>
      </c>
      <c r="E1389" s="76">
        <v>318</v>
      </c>
      <c r="F1389" s="3"/>
      <c r="G1389" s="3"/>
      <c r="H1389" s="3"/>
      <c r="I1389" s="3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1:19" ht="12.75">
      <c r="A1390" s="3">
        <v>3</v>
      </c>
      <c r="B1390" s="61">
        <v>287</v>
      </c>
      <c r="C1390" s="61">
        <v>285</v>
      </c>
      <c r="D1390" s="54">
        <v>30</v>
      </c>
      <c r="E1390" s="76">
        <v>262</v>
      </c>
      <c r="F1390" s="3"/>
      <c r="G1390" s="3"/>
      <c r="H1390" s="3"/>
      <c r="I1390" s="3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1:19" ht="12.75">
      <c r="A1391" s="3">
        <v>4</v>
      </c>
      <c r="B1391" s="61">
        <v>286</v>
      </c>
      <c r="C1391" s="61">
        <v>284</v>
      </c>
      <c r="D1391" s="54">
        <v>50</v>
      </c>
      <c r="E1391" s="76">
        <v>260</v>
      </c>
      <c r="F1391" s="3"/>
      <c r="G1391" s="3"/>
      <c r="H1391" s="3"/>
      <c r="I1391" s="3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1:19" ht="12.75">
      <c r="A1392" s="3">
        <v>5</v>
      </c>
      <c r="B1392" s="61">
        <v>212</v>
      </c>
      <c r="C1392" s="61">
        <v>211</v>
      </c>
      <c r="D1392" s="54">
        <v>38</v>
      </c>
      <c r="E1392" s="76">
        <v>189</v>
      </c>
      <c r="F1392" s="3"/>
      <c r="G1392" s="3"/>
      <c r="H1392" s="3"/>
      <c r="I1392" s="3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1:19" ht="12.75">
      <c r="A1393" s="3">
        <v>6</v>
      </c>
      <c r="B1393" s="61">
        <v>320</v>
      </c>
      <c r="C1393" s="61">
        <v>318</v>
      </c>
      <c r="D1393" s="54">
        <v>44</v>
      </c>
      <c r="E1393" s="76">
        <v>291</v>
      </c>
      <c r="F1393" s="3"/>
      <c r="G1393" s="3"/>
      <c r="H1393" s="3"/>
      <c r="I1393" s="3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1:19" ht="12.75">
      <c r="A1394" s="3">
        <v>7</v>
      </c>
      <c r="B1394" s="61">
        <v>382</v>
      </c>
      <c r="C1394" s="61">
        <v>383</v>
      </c>
      <c r="D1394" s="54">
        <v>88</v>
      </c>
      <c r="E1394" s="76">
        <v>323</v>
      </c>
      <c r="F1394" s="3"/>
      <c r="G1394" s="3"/>
      <c r="H1394" s="3"/>
      <c r="I1394" s="3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1:19" ht="12.75">
      <c r="A1395" s="3">
        <v>8</v>
      </c>
      <c r="B1395" s="61">
        <v>396</v>
      </c>
      <c r="C1395" s="61">
        <v>390</v>
      </c>
      <c r="D1395" s="54">
        <v>60</v>
      </c>
      <c r="E1395" s="76">
        <v>359</v>
      </c>
      <c r="F1395" s="3"/>
      <c r="G1395" s="3"/>
      <c r="H1395" s="3"/>
      <c r="I1395" s="3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1:19" ht="12.75">
      <c r="A1396" s="3">
        <v>9</v>
      </c>
      <c r="B1396" s="61">
        <v>218</v>
      </c>
      <c r="C1396" s="61">
        <v>221</v>
      </c>
      <c r="D1396" s="54">
        <v>55</v>
      </c>
      <c r="E1396" s="76">
        <v>174</v>
      </c>
      <c r="F1396" s="3"/>
      <c r="G1396" s="3"/>
      <c r="H1396" s="3"/>
      <c r="I1396" s="3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1:19" ht="12.75">
      <c r="A1397" s="3">
        <v>10</v>
      </c>
      <c r="B1397" s="61">
        <v>345</v>
      </c>
      <c r="C1397" s="61">
        <v>340</v>
      </c>
      <c r="D1397" s="54">
        <v>49</v>
      </c>
      <c r="E1397" s="76">
        <v>313</v>
      </c>
      <c r="F1397" s="3"/>
      <c r="G1397" s="3"/>
      <c r="H1397" s="3"/>
      <c r="I1397" s="3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1:19" ht="12.75">
      <c r="A1398" s="1" t="s">
        <v>705</v>
      </c>
      <c r="B1398" s="199" t="s">
        <v>112</v>
      </c>
      <c r="C1398" s="200"/>
      <c r="D1398" s="199" t="s">
        <v>113</v>
      </c>
      <c r="E1398" s="200"/>
      <c r="F1398" s="3"/>
      <c r="G1398" s="3"/>
      <c r="H1398" s="3"/>
      <c r="I1398" s="3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1:19" ht="12.75">
      <c r="A1399" s="14"/>
      <c r="B1399" s="2" t="s">
        <v>647</v>
      </c>
      <c r="C1399" s="2" t="s">
        <v>1009</v>
      </c>
      <c r="D1399" s="6" t="s">
        <v>1011</v>
      </c>
      <c r="E1399" s="6" t="s">
        <v>1013</v>
      </c>
      <c r="F1399" s="3"/>
      <c r="G1399" s="3"/>
      <c r="H1399" s="3"/>
      <c r="I1399" s="3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1:19" ht="12.75">
      <c r="A1400" s="5"/>
      <c r="B1400" s="2" t="s">
        <v>648</v>
      </c>
      <c r="C1400" s="2" t="s">
        <v>1010</v>
      </c>
      <c r="D1400" s="6" t="s">
        <v>1012</v>
      </c>
      <c r="E1400" s="6" t="s">
        <v>1014</v>
      </c>
      <c r="F1400" s="3"/>
      <c r="G1400" s="3"/>
      <c r="H1400" s="3"/>
      <c r="I1400" s="3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1:19" ht="12.75">
      <c r="A1401" s="7" t="s">
        <v>1047</v>
      </c>
      <c r="E1401" s="8"/>
      <c r="F1401" s="3"/>
      <c r="G1401" s="3"/>
      <c r="H1401" s="3"/>
      <c r="I1401" s="3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1:19" ht="12.75">
      <c r="A1402" s="3">
        <v>11</v>
      </c>
      <c r="B1402" s="61">
        <v>394</v>
      </c>
      <c r="C1402" s="61">
        <v>395</v>
      </c>
      <c r="D1402" s="54">
        <v>40</v>
      </c>
      <c r="E1402" s="76">
        <v>365</v>
      </c>
      <c r="F1402" s="3"/>
      <c r="G1402" s="3"/>
      <c r="H1402" s="3"/>
      <c r="I1402" s="3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1:19" ht="12.75">
      <c r="A1403" s="3">
        <v>12</v>
      </c>
      <c r="B1403" s="61">
        <v>224</v>
      </c>
      <c r="C1403" s="61">
        <v>224</v>
      </c>
      <c r="D1403" s="54">
        <v>38</v>
      </c>
      <c r="E1403" s="76">
        <v>205</v>
      </c>
      <c r="F1403" s="3"/>
      <c r="G1403" s="3"/>
      <c r="H1403" s="3"/>
      <c r="I1403" s="3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1:19" ht="12.75">
      <c r="A1404" s="3">
        <v>13</v>
      </c>
      <c r="B1404" s="104">
        <v>136</v>
      </c>
      <c r="C1404" s="104">
        <v>136</v>
      </c>
      <c r="D1404" s="79">
        <v>11</v>
      </c>
      <c r="E1404" s="80">
        <v>128</v>
      </c>
      <c r="F1404" s="3"/>
      <c r="G1404" s="3"/>
      <c r="H1404" s="3"/>
      <c r="I1404" s="3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1:19" ht="12.75">
      <c r="A1405" s="3" t="s">
        <v>5</v>
      </c>
      <c r="B1405" s="69">
        <v>494</v>
      </c>
      <c r="C1405" s="69">
        <v>488</v>
      </c>
      <c r="D1405" s="55">
        <v>171</v>
      </c>
      <c r="E1405" s="77">
        <v>441</v>
      </c>
      <c r="F1405" s="3"/>
      <c r="G1405" s="3"/>
      <c r="H1405" s="3"/>
      <c r="I1405" s="3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1:10" s="16" customFormat="1" ht="12.75">
      <c r="A1406" s="9" t="s">
        <v>1</v>
      </c>
      <c r="B1406" s="11">
        <f>SUM(B1388:B1405)</f>
        <v>4387</v>
      </c>
      <c r="C1406" s="11">
        <f>SUM(C1388:C1405)</f>
        <v>4368</v>
      </c>
      <c r="D1406" s="11">
        <f>SUM(D1388:D1405)</f>
        <v>811</v>
      </c>
      <c r="E1406" s="11">
        <f>SUM(E1388:E1405)</f>
        <v>3911</v>
      </c>
      <c r="F1406" s="9"/>
      <c r="G1406" s="9"/>
      <c r="H1406" s="9"/>
      <c r="I1406" s="9"/>
      <c r="J1406" s="9"/>
    </row>
    <row r="1407" spans="5:19" ht="12.75">
      <c r="E1407" s="8"/>
      <c r="F1407" s="3"/>
      <c r="G1407" s="3"/>
      <c r="H1407" s="3"/>
      <c r="I1407" s="3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1:19" ht="13.5" thickBot="1">
      <c r="A1408" s="7" t="s">
        <v>56</v>
      </c>
      <c r="E1408" s="8"/>
      <c r="F1408" s="3"/>
      <c r="G1408" s="3"/>
      <c r="H1408" s="3"/>
      <c r="I1408" s="3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1:19" ht="12.75">
      <c r="A1409" s="3" t="s">
        <v>1015</v>
      </c>
      <c r="B1409" s="43">
        <v>179</v>
      </c>
      <c r="C1409" s="43">
        <v>175</v>
      </c>
      <c r="D1409" s="43">
        <v>28</v>
      </c>
      <c r="E1409" s="71">
        <v>171</v>
      </c>
      <c r="F1409" s="3"/>
      <c r="G1409" s="3"/>
      <c r="H1409" s="3"/>
      <c r="I1409" s="3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1:19" ht="12.75">
      <c r="A1410" s="3" t="s">
        <v>1016</v>
      </c>
      <c r="B1410" s="72">
        <v>562</v>
      </c>
      <c r="C1410" s="72">
        <v>560</v>
      </c>
      <c r="D1410" s="45">
        <v>88</v>
      </c>
      <c r="E1410" s="76">
        <v>532</v>
      </c>
      <c r="F1410" s="3"/>
      <c r="G1410" s="3"/>
      <c r="H1410" s="3"/>
      <c r="I1410" s="3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1:19" ht="12.75">
      <c r="A1411" s="3" t="s">
        <v>1017</v>
      </c>
      <c r="B1411" s="72">
        <v>399</v>
      </c>
      <c r="C1411" s="72">
        <v>388</v>
      </c>
      <c r="D1411" s="45">
        <v>54</v>
      </c>
      <c r="E1411" s="76">
        <v>377</v>
      </c>
      <c r="F1411" s="3"/>
      <c r="G1411" s="3"/>
      <c r="H1411" s="3"/>
      <c r="I1411" s="3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1:19" ht="12.75">
      <c r="A1412" s="3" t="s">
        <v>1018</v>
      </c>
      <c r="B1412" s="72">
        <v>394</v>
      </c>
      <c r="C1412" s="72">
        <v>380</v>
      </c>
      <c r="D1412" s="45">
        <v>41</v>
      </c>
      <c r="E1412" s="76">
        <v>389</v>
      </c>
      <c r="F1412" s="3"/>
      <c r="G1412" s="3"/>
      <c r="H1412" s="3"/>
      <c r="I1412" s="3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1:19" ht="12.75">
      <c r="A1413" s="3" t="s">
        <v>1019</v>
      </c>
      <c r="B1413" s="72">
        <v>149</v>
      </c>
      <c r="C1413" s="72">
        <v>138</v>
      </c>
      <c r="D1413" s="45">
        <v>11</v>
      </c>
      <c r="E1413" s="76">
        <v>151</v>
      </c>
      <c r="F1413" s="3"/>
      <c r="G1413" s="3"/>
      <c r="H1413" s="3"/>
      <c r="I1413" s="3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1:19" ht="12.75">
      <c r="A1414" s="3" t="s">
        <v>1020</v>
      </c>
      <c r="B1414" s="72">
        <v>414</v>
      </c>
      <c r="C1414" s="72">
        <v>403</v>
      </c>
      <c r="D1414" s="45">
        <v>64</v>
      </c>
      <c r="E1414" s="76">
        <v>386</v>
      </c>
      <c r="F1414" s="3"/>
      <c r="G1414" s="3"/>
      <c r="H1414" s="3"/>
      <c r="I1414" s="3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1:19" ht="12.75">
      <c r="A1415" s="3" t="s">
        <v>1021</v>
      </c>
      <c r="B1415" s="72">
        <v>309</v>
      </c>
      <c r="C1415" s="72">
        <v>301</v>
      </c>
      <c r="D1415" s="45">
        <v>55</v>
      </c>
      <c r="E1415" s="76">
        <v>306</v>
      </c>
      <c r="F1415" s="3"/>
      <c r="G1415" s="3"/>
      <c r="H1415" s="3"/>
      <c r="I1415" s="3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1:19" ht="12.75">
      <c r="A1416" s="3" t="s">
        <v>1022</v>
      </c>
      <c r="B1416" s="72">
        <v>121</v>
      </c>
      <c r="C1416" s="72">
        <v>112</v>
      </c>
      <c r="D1416" s="45">
        <v>23</v>
      </c>
      <c r="E1416" s="76">
        <v>130</v>
      </c>
      <c r="F1416" s="3"/>
      <c r="G1416" s="3"/>
      <c r="H1416" s="3"/>
      <c r="I1416" s="3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1:19" ht="12.75">
      <c r="A1417" s="3" t="s">
        <v>1023</v>
      </c>
      <c r="B1417" s="72">
        <v>421</v>
      </c>
      <c r="C1417" s="72">
        <v>401</v>
      </c>
      <c r="D1417" s="45">
        <v>72</v>
      </c>
      <c r="E1417" s="76">
        <v>392</v>
      </c>
      <c r="F1417" s="3"/>
      <c r="G1417" s="3"/>
      <c r="H1417" s="3"/>
      <c r="I1417" s="3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1:19" ht="12.75">
      <c r="A1418" s="3" t="s">
        <v>1024</v>
      </c>
      <c r="B1418" s="72">
        <v>127</v>
      </c>
      <c r="C1418" s="72">
        <v>118</v>
      </c>
      <c r="D1418" s="45">
        <v>8</v>
      </c>
      <c r="E1418" s="76">
        <v>124</v>
      </c>
      <c r="F1418" s="3"/>
      <c r="G1418" s="3"/>
      <c r="H1418" s="3"/>
      <c r="I1418" s="3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1:19" ht="12.75">
      <c r="A1419" s="3" t="s">
        <v>1025</v>
      </c>
      <c r="B1419" s="72">
        <v>281</v>
      </c>
      <c r="C1419" s="72">
        <v>274</v>
      </c>
      <c r="D1419" s="45">
        <v>56</v>
      </c>
      <c r="E1419" s="76">
        <v>266</v>
      </c>
      <c r="F1419" s="3"/>
      <c r="G1419" s="3"/>
      <c r="H1419" s="3"/>
      <c r="I1419" s="3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1:19" ht="12.75">
      <c r="A1420" s="3" t="s">
        <v>1026</v>
      </c>
      <c r="B1420" s="72">
        <v>191</v>
      </c>
      <c r="C1420" s="72">
        <v>183</v>
      </c>
      <c r="D1420" s="45">
        <v>41</v>
      </c>
      <c r="E1420" s="76">
        <v>166</v>
      </c>
      <c r="F1420" s="3"/>
      <c r="G1420" s="3"/>
      <c r="H1420" s="3"/>
      <c r="I1420" s="3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1:19" ht="12.75">
      <c r="A1421" s="3" t="s">
        <v>1027</v>
      </c>
      <c r="B1421" s="72">
        <v>446</v>
      </c>
      <c r="C1421" s="72">
        <v>439</v>
      </c>
      <c r="D1421" s="45">
        <v>62</v>
      </c>
      <c r="E1421" s="76">
        <v>434</v>
      </c>
      <c r="F1421" s="3"/>
      <c r="G1421" s="3"/>
      <c r="H1421" s="3"/>
      <c r="I1421" s="3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1:19" ht="12.75">
      <c r="A1422" s="3" t="s">
        <v>1028</v>
      </c>
      <c r="B1422" s="72">
        <v>487</v>
      </c>
      <c r="C1422" s="72">
        <v>469</v>
      </c>
      <c r="D1422" s="45">
        <v>82</v>
      </c>
      <c r="E1422" s="76">
        <v>462</v>
      </c>
      <c r="F1422" s="3"/>
      <c r="G1422" s="3"/>
      <c r="H1422" s="3"/>
      <c r="I1422" s="3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1:19" ht="12.75">
      <c r="A1423" s="3" t="s">
        <v>1029</v>
      </c>
      <c r="B1423" s="72">
        <v>347</v>
      </c>
      <c r="C1423" s="72">
        <v>343</v>
      </c>
      <c r="D1423" s="45">
        <v>32</v>
      </c>
      <c r="E1423" s="76">
        <v>336</v>
      </c>
      <c r="F1423" s="3"/>
      <c r="G1423" s="3"/>
      <c r="H1423" s="3"/>
      <c r="I1423" s="3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1:19" ht="12.75">
      <c r="A1424" s="3" t="s">
        <v>1030</v>
      </c>
      <c r="B1424" s="72">
        <v>388</v>
      </c>
      <c r="C1424" s="72">
        <v>384</v>
      </c>
      <c r="D1424" s="45">
        <v>49</v>
      </c>
      <c r="E1424" s="76">
        <v>376</v>
      </c>
      <c r="F1424" s="3"/>
      <c r="G1424" s="3"/>
      <c r="H1424" s="3"/>
      <c r="I1424" s="3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1:19" ht="12.75">
      <c r="A1425" s="3" t="s">
        <v>1031</v>
      </c>
      <c r="B1425" s="72">
        <v>397</v>
      </c>
      <c r="C1425" s="72">
        <v>397</v>
      </c>
      <c r="D1425" s="45">
        <v>65</v>
      </c>
      <c r="E1425" s="76">
        <v>376</v>
      </c>
      <c r="F1425" s="3"/>
      <c r="G1425" s="3"/>
      <c r="H1425" s="3"/>
      <c r="I1425" s="3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1:19" ht="12.75">
      <c r="A1426" s="3" t="s">
        <v>1032</v>
      </c>
      <c r="B1426" s="72">
        <v>476</v>
      </c>
      <c r="C1426" s="72">
        <v>464</v>
      </c>
      <c r="D1426" s="45">
        <v>95</v>
      </c>
      <c r="E1426" s="76">
        <v>431</v>
      </c>
      <c r="F1426" s="3"/>
      <c r="G1426" s="3"/>
      <c r="H1426" s="3"/>
      <c r="I1426" s="3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1:19" ht="12.75">
      <c r="A1427" s="3" t="s">
        <v>1033</v>
      </c>
      <c r="B1427" s="45">
        <v>286</v>
      </c>
      <c r="C1427" s="45">
        <v>263</v>
      </c>
      <c r="D1427" s="45">
        <v>64</v>
      </c>
      <c r="E1427" s="76">
        <v>256</v>
      </c>
      <c r="F1427" s="3"/>
      <c r="G1427" s="3"/>
      <c r="H1427" s="3"/>
      <c r="I1427" s="3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1:19" ht="12.75">
      <c r="A1428" s="3" t="s">
        <v>1034</v>
      </c>
      <c r="B1428" s="45">
        <v>319</v>
      </c>
      <c r="C1428" s="45">
        <v>302</v>
      </c>
      <c r="D1428" s="45">
        <v>40</v>
      </c>
      <c r="E1428" s="76">
        <v>294</v>
      </c>
      <c r="F1428" s="3"/>
      <c r="G1428" s="3"/>
      <c r="H1428" s="3"/>
      <c r="I1428" s="3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1:19" ht="12.75">
      <c r="A1429" s="3" t="s">
        <v>5</v>
      </c>
      <c r="B1429" s="49">
        <v>900</v>
      </c>
      <c r="C1429" s="69">
        <v>876</v>
      </c>
      <c r="D1429" s="49">
        <v>260</v>
      </c>
      <c r="E1429" s="77">
        <v>856</v>
      </c>
      <c r="F1429" s="3"/>
      <c r="G1429" s="3"/>
      <c r="H1429" s="3"/>
      <c r="I1429" s="3"/>
      <c r="Q1429" s="4"/>
      <c r="R1429" s="4"/>
      <c r="S1429" s="4"/>
    </row>
    <row r="1430" spans="1:16" s="16" customFormat="1" ht="12.75">
      <c r="A1430" s="9" t="s">
        <v>1</v>
      </c>
      <c r="B1430" s="11">
        <f>SUM(B1409:B1429)</f>
        <v>7593</v>
      </c>
      <c r="C1430" s="11">
        <f>SUM(C1409:C1429)</f>
        <v>7370</v>
      </c>
      <c r="D1430" s="11">
        <f>SUM(D1409:D1429)</f>
        <v>1290</v>
      </c>
      <c r="E1430" s="11">
        <f>SUM(E1409:E1429)</f>
        <v>7211</v>
      </c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</row>
    <row r="1431" spans="2:19" ht="12.75">
      <c r="B1431" s="8"/>
      <c r="C1431" s="8"/>
      <c r="D1431" s="8"/>
      <c r="F1431" s="3"/>
      <c r="G1431" s="3"/>
      <c r="H1431" s="3"/>
      <c r="I1431" s="3"/>
      <c r="Q1431" s="4"/>
      <c r="R1431" s="4"/>
      <c r="S1431" s="4"/>
    </row>
    <row r="1432" spans="1:19" ht="12.75">
      <c r="A1432" s="9" t="s">
        <v>89</v>
      </c>
      <c r="B1432" s="11">
        <f>B1379+B1385+B1406+B1430</f>
        <v>13123</v>
      </c>
      <c r="C1432" s="11">
        <f>C1379+C1385+C1406+C1430</f>
        <v>12855</v>
      </c>
      <c r="D1432" s="11">
        <f>D1379+D1385+D1406+D1430</f>
        <v>2362</v>
      </c>
      <c r="E1432" s="11">
        <f>E1379+E1385+E1406+E1430</f>
        <v>12116</v>
      </c>
      <c r="F1432" s="3"/>
      <c r="G1432" s="3"/>
      <c r="H1432" s="3"/>
      <c r="I1432" s="3"/>
      <c r="Q1432" s="4"/>
      <c r="R1432" s="4"/>
      <c r="S1432" s="4"/>
    </row>
    <row r="1433" spans="11:19" ht="12.75">
      <c r="K1433" s="4"/>
      <c r="L1433" s="4"/>
      <c r="M1433" s="4"/>
      <c r="N1433" s="4"/>
      <c r="O1433" s="4"/>
      <c r="P1433" s="4"/>
      <c r="Q1433" s="4"/>
      <c r="R1433" s="4"/>
      <c r="S1433" s="4"/>
    </row>
    <row r="1437" spans="1:10" ht="12.75">
      <c r="A1437" s="4"/>
      <c r="B1437" s="5"/>
      <c r="C1437" s="5"/>
      <c r="D1437" s="5"/>
      <c r="E1437" s="5"/>
      <c r="F1437" s="5"/>
      <c r="G1437" s="5"/>
      <c r="H1437" s="4"/>
      <c r="I1437" s="4"/>
      <c r="J1437" s="4"/>
    </row>
  </sheetData>
  <sheetProtection/>
  <mergeCells count="128">
    <mergeCell ref="F1092:H1092"/>
    <mergeCell ref="F1106:H1106"/>
    <mergeCell ref="B89:C89"/>
    <mergeCell ref="D43:E43"/>
    <mergeCell ref="E412:F412"/>
    <mergeCell ref="E766:F766"/>
    <mergeCell ref="B766:D766"/>
    <mergeCell ref="C745:D745"/>
    <mergeCell ref="B529:C529"/>
    <mergeCell ref="B361:D361"/>
    <mergeCell ref="E361:F361"/>
    <mergeCell ref="D34:E34"/>
    <mergeCell ref="F34:G34"/>
    <mergeCell ref="B43:C43"/>
    <mergeCell ref="B34:C34"/>
    <mergeCell ref="E250:F250"/>
    <mergeCell ref="D156:E156"/>
    <mergeCell ref="F156:G156"/>
    <mergeCell ref="G54:H54"/>
    <mergeCell ref="B1313:C1313"/>
    <mergeCell ref="C1128:D1128"/>
    <mergeCell ref="C1148:D1148"/>
    <mergeCell ref="B508:C508"/>
    <mergeCell ref="E508:F508"/>
    <mergeCell ref="F43:G43"/>
    <mergeCell ref="B412:D412"/>
    <mergeCell ref="D1092:E1092"/>
    <mergeCell ref="D1272:F1272"/>
    <mergeCell ref="B1043:C1043"/>
    <mergeCell ref="D1043:E1043"/>
    <mergeCell ref="D711:E711"/>
    <mergeCell ref="D734:E734"/>
    <mergeCell ref="D838:E838"/>
    <mergeCell ref="E1200:F1200"/>
    <mergeCell ref="B775:D775"/>
    <mergeCell ref="B1065:C1065"/>
    <mergeCell ref="D1065:E1065"/>
    <mergeCell ref="F943:G943"/>
    <mergeCell ref="D858:E858"/>
    <mergeCell ref="D1313:E1313"/>
    <mergeCell ref="F1313:G1313"/>
    <mergeCell ref="B1298:C1298"/>
    <mergeCell ref="D1106:E1106"/>
    <mergeCell ref="D539:E539"/>
    <mergeCell ref="F872:G872"/>
    <mergeCell ref="B635:C635"/>
    <mergeCell ref="B943:C943"/>
    <mergeCell ref="D943:E943"/>
    <mergeCell ref="E775:F775"/>
    <mergeCell ref="I1:J1"/>
    <mergeCell ref="I34:J34"/>
    <mergeCell ref="B1:C1"/>
    <mergeCell ref="D1:E1"/>
    <mergeCell ref="E89:F89"/>
    <mergeCell ref="B54:D54"/>
    <mergeCell ref="E54:F54"/>
    <mergeCell ref="F1:G1"/>
    <mergeCell ref="I43:J43"/>
    <mergeCell ref="B858:C858"/>
    <mergeCell ref="B793:C793"/>
    <mergeCell ref="E437:F437"/>
    <mergeCell ref="D488:E488"/>
    <mergeCell ref="B488:C488"/>
    <mergeCell ref="B584:C584"/>
    <mergeCell ref="E529:F529"/>
    <mergeCell ref="D559:E559"/>
    <mergeCell ref="B663:C663"/>
    <mergeCell ref="C437:D437"/>
    <mergeCell ref="B711:C711"/>
    <mergeCell ref="D684:E684"/>
    <mergeCell ref="B119:C119"/>
    <mergeCell ref="F119:G119"/>
    <mergeCell ref="D119:E119"/>
    <mergeCell ref="B129:C129"/>
    <mergeCell ref="D129:E129"/>
    <mergeCell ref="C250:D250"/>
    <mergeCell ref="F129:G129"/>
    <mergeCell ref="C229:D229"/>
    <mergeCell ref="B1200:C1200"/>
    <mergeCell ref="D872:E872"/>
    <mergeCell ref="D612:E612"/>
    <mergeCell ref="F663:G663"/>
    <mergeCell ref="F635:G635"/>
    <mergeCell ref="D693:E693"/>
    <mergeCell ref="D652:E652"/>
    <mergeCell ref="D663:E663"/>
    <mergeCell ref="B1092:C1092"/>
    <mergeCell ref="F652:G652"/>
    <mergeCell ref="B981:C981"/>
    <mergeCell ref="D981:E981"/>
    <mergeCell ref="F981:G981"/>
    <mergeCell ref="B652:C652"/>
    <mergeCell ref="F612:G612"/>
    <mergeCell ref="D570:E570"/>
    <mergeCell ref="B872:C872"/>
    <mergeCell ref="B612:C612"/>
    <mergeCell ref="D584:E584"/>
    <mergeCell ref="D814:E814"/>
    <mergeCell ref="E449:F449"/>
    <mergeCell ref="B373:D373"/>
    <mergeCell ref="B156:C156"/>
    <mergeCell ref="C214:D214"/>
    <mergeCell ref="E214:F214"/>
    <mergeCell ref="B1106:C1106"/>
    <mergeCell ref="B172:C172"/>
    <mergeCell ref="D172:E172"/>
    <mergeCell ref="F172:G172"/>
    <mergeCell ref="D635:E635"/>
    <mergeCell ref="C449:D449"/>
    <mergeCell ref="E229:F229"/>
    <mergeCell ref="D859:E859"/>
    <mergeCell ref="F1298:G1298"/>
    <mergeCell ref="E373:F373"/>
    <mergeCell ref="B539:C539"/>
    <mergeCell ref="B1221:C1221"/>
    <mergeCell ref="E1221:F1221"/>
    <mergeCell ref="B1247:C1247"/>
    <mergeCell ref="E1247:F1247"/>
    <mergeCell ref="F488:G488"/>
    <mergeCell ref="B734:C734"/>
    <mergeCell ref="B1398:C1398"/>
    <mergeCell ref="D1398:E1398"/>
    <mergeCell ref="D1371:E1371"/>
    <mergeCell ref="B1356:C1356"/>
    <mergeCell ref="D1298:E1298"/>
    <mergeCell ref="E1232:F1232"/>
    <mergeCell ref="B1328:C1328"/>
    <mergeCell ref="B1232:C1232"/>
  </mergeCells>
  <printOptions horizontalCentered="1"/>
  <pageMargins left="0.25" right="0.25" top="0.89" bottom="0.5" header="0.5" footer="0.25"/>
  <pageSetup fitToHeight="0" fitToWidth="1" horizontalDpi="600" verticalDpi="600" orientation="landscape" paperSize="5" r:id="rId1"/>
  <headerFooter alignWithMargins="0">
    <oddHeader>&amp;C&amp;"Arial,Bold"LEGISLATIVE ABSTRACT BY PRECINCT
 Primary Election     May 15, 2018</oddHeader>
    <oddFooter>&amp;C&amp;"Arial,Italic"&amp;8Page &amp;P</oddFooter>
  </headerFooter>
  <rowBreaks count="12" manualBreakCount="12">
    <brk id="128" max="255" man="1"/>
    <brk id="249" max="255" man="1"/>
    <brk id="331" max="255" man="1"/>
    <brk id="411" max="255" man="1"/>
    <brk id="448" max="255" man="1"/>
    <brk id="487" max="255" man="1"/>
    <brk id="812" max="255" man="1"/>
    <brk id="980" max="255" man="1"/>
    <brk id="1105" max="255" man="1"/>
    <brk id="1187" max="255" man="1"/>
    <brk id="1231" max="255" man="1"/>
    <brk id="12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Aimee Mickelsen-Hall</cp:lastModifiedBy>
  <cp:lastPrinted>2018-11-14T19:38:06Z</cp:lastPrinted>
  <dcterms:created xsi:type="dcterms:W3CDTF">2000-03-15T15:39:25Z</dcterms:created>
  <dcterms:modified xsi:type="dcterms:W3CDTF">2018-11-21T21:15:19Z</dcterms:modified>
  <cp:category/>
  <cp:version/>
  <cp:contentType/>
  <cp:contentStatus/>
</cp:coreProperties>
</file>