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5505" tabRatio="599" activeTab="0"/>
  </bookViews>
  <sheets>
    <sheet name="US Rep" sheetId="1" r:id="rId1"/>
    <sheet name="Gov - Treasurer" sheetId="2" r:id="rId2"/>
    <sheet name="AG - Voting Stats" sheetId="3" r:id="rId3"/>
    <sheet name="Leg Dist 5 -Co. Comm." sheetId="4" r:id="rId4"/>
    <sheet name="Dist. Ct - Mag. Jud." sheetId="5" r:id="rId5"/>
  </sheets>
  <definedNames>
    <definedName name="_xlnm.Print_Titles" localSheetId="2">'AG - Voting Stats'!$A:$A</definedName>
    <definedName name="_xlnm.Print_Titles" localSheetId="4">'Dist. Ct - Mag. Jud.'!$1:$6</definedName>
    <definedName name="_xlnm.Print_Titles" localSheetId="1">'Gov - Treasurer'!$A:$A</definedName>
    <definedName name="_xlnm.Print_Titles" localSheetId="3">'Leg Dist 5 -Co. Comm.'!$1:$6</definedName>
    <definedName name="_xlnm.Print_Titles" localSheetId="0">'US Rep'!$A:$A</definedName>
  </definedNames>
  <calcPr fullCalcOnLoad="1"/>
</workbook>
</file>

<file path=xl/sharedStrings.xml><?xml version="1.0" encoding="utf-8"?>
<sst xmlns="http://schemas.openxmlformats.org/spreadsheetml/2006/main" count="191" uniqueCount="101">
  <si>
    <t>CO. TOTAL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</si>
  <si>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</si>
  <si>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</si>
  <si>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</si>
  <si>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</si>
  <si>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</si>
  <si>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</si>
  <si>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</si>
  <si>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</si>
  <si>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</si>
  <si>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</si>
  <si>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</si>
  <si>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</si>
  <si>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</si>
  <si>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</si>
  <si>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</si>
  <si>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</si>
  <si>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</si>
  <si>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</si>
  <si>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</si>
  <si>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</si>
  <si>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</si>
  <si>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</si>
  <si>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</si>
  <si>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</si>
  <si>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</si>
  <si>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</si>
  <si>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</si>
  <si>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</si>
  <si>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</si>
  <si>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</si>
  <si>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</si>
  <si>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</si>
  <si>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DISTRICT 1</t>
  </si>
  <si>
    <t>UNITED STATES</t>
  </si>
  <si>
    <t>REPRESENTATIVE</t>
  </si>
  <si>
    <t>Lisa Marie</t>
  </si>
  <si>
    <t>Brandon D Woolf</t>
  </si>
  <si>
    <t>Bruce S. Bistline</t>
  </si>
  <si>
    <t>Sherri Ybarra</t>
  </si>
  <si>
    <t>DIST 1</t>
  </si>
  <si>
    <t>Cristina McNeil</t>
  </si>
  <si>
    <t>Paulette Jordan</t>
  </si>
  <si>
    <t>LT. GOVERNOR</t>
  </si>
  <si>
    <t>Kristin Collum</t>
  </si>
  <si>
    <t>Janice McGeachin</t>
  </si>
  <si>
    <t>Jill Humble</t>
  </si>
  <si>
    <t>Julie A. Ellsworth</t>
  </si>
  <si>
    <t>Cindy Wilson</t>
  </si>
  <si>
    <t>DIST 3</t>
  </si>
  <si>
    <t>Lawerence E. Denney</t>
  </si>
  <si>
    <t>IND</t>
  </si>
  <si>
    <t>LIB</t>
  </si>
  <si>
    <t>CON</t>
  </si>
  <si>
    <t>W/I</t>
  </si>
  <si>
    <t>Gordon Counsil</t>
  </si>
  <si>
    <t>Paul Farmer</t>
  </si>
  <si>
    <t>Natalie M. Fleming</t>
  </si>
  <si>
    <t>Russ Fulcher</t>
  </si>
  <si>
    <t>W. Scott Howard</t>
  </si>
  <si>
    <t>Pro-Life</t>
  </si>
  <si>
    <t>Walter L. Bayes</t>
  </si>
  <si>
    <t>Bev "Angel" Boeck</t>
  </si>
  <si>
    <t>PROP ONE</t>
  </si>
  <si>
    <t>PROP TWO</t>
  </si>
  <si>
    <t>Yes</t>
  </si>
  <si>
    <t>No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</si>
  <si>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</si>
  <si>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</si>
  <si>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</si>
  <si>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</si>
  <si>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</si>
  <si>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</si>
  <si>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</si>
  <si>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</si>
  <si>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</si>
  <si>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</si>
  <si>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</si>
  <si>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LEGISLATIVE DIST 5</t>
  </si>
  <si>
    <t>Dan Foreman</t>
  </si>
  <si>
    <t>David Nelson</t>
  </si>
  <si>
    <t>Margaret R Gannon</t>
  </si>
  <si>
    <t>Bill Goesling</t>
  </si>
  <si>
    <t>Laurene Sorensen</t>
  </si>
  <si>
    <t>Caroline Nilsson Troy</t>
  </si>
  <si>
    <t>Jack A. Buell</t>
  </si>
  <si>
    <t>Dale "Doc" Ross</t>
  </si>
  <si>
    <t>N.L. "Bud" McCall</t>
  </si>
  <si>
    <t>Bob Short</t>
  </si>
  <si>
    <t>Deanna Bramblett</t>
  </si>
  <si>
    <t>Sara Sexton</t>
  </si>
  <si>
    <t>Donna Spier</t>
  </si>
  <si>
    <t>Ronald L. Hodge</t>
  </si>
  <si>
    <t>MAGISTRATE</t>
  </si>
  <si>
    <t>JUDGE</t>
  </si>
  <si>
    <t>RETENTION</t>
  </si>
  <si>
    <t>Douglas P. Payne</t>
  </si>
  <si>
    <t>YES</t>
  </si>
  <si>
    <t>NO</t>
  </si>
  <si>
    <t xml:space="preserve">Michael J Rath </t>
  </si>
  <si>
    <t xml:space="preserve">             Total # absentee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</si>
</sst>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4" xfId="0" applyNumberFormat="1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7" xfId="0" applyNumberFormat="1" applyFont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164" fontId="6" fillId="0" borderId="19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164" fontId="6" fillId="0" borderId="11" xfId="0" applyNumberFormat="1" applyFont="1" applyFill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19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3" fontId="7" fillId="33" borderId="15" xfId="0" applyNumberFormat="1" applyFont="1" applyFill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center"/>
      <protection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0" fontId="7" fillId="0" borderId="35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5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17" xfId="0" applyNumberFormat="1" applyFont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3" fontId="6" fillId="34" borderId="16" xfId="0" applyNumberFormat="1" applyFont="1" applyFill="1" applyBorder="1" applyAlignment="1" applyProtection="1">
      <alignment/>
      <protection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57" xfId="0" applyNumberFormat="1" applyFont="1" applyBorder="1" applyAlignment="1" applyProtection="1">
      <alignment horizontal="center"/>
      <protection locked="0"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3" fontId="6" fillId="0" borderId="63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Fill="1" applyBorder="1" applyAlignment="1" applyProtection="1">
      <alignment/>
      <protection locked="0"/>
    </xf>
    <xf numFmtId="0" fontId="6" fillId="0" borderId="36" xfId="0" applyFont="1" applyFill="1" applyBorder="1" applyAlignment="1" applyProtection="1">
      <alignment/>
      <protection locked="0"/>
    </xf>
    <xf numFmtId="0" fontId="6" fillId="0" borderId="64" xfId="0" applyFont="1" applyFill="1" applyBorder="1" applyAlignment="1" applyProtection="1">
      <alignment/>
      <protection locked="0"/>
    </xf>
    <xf numFmtId="3" fontId="6" fillId="0" borderId="21" xfId="0" applyNumberFormat="1" applyFont="1" applyFill="1" applyBorder="1" applyAlignment="1" applyProtection="1">
      <alignment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19" xfId="0" applyNumberFormat="1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7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7" fillId="0" borderId="30" xfId="0" applyFont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68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6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 locked="0"/>
    </xf>
    <xf numFmtId="0" fontId="7" fillId="0" borderId="66" xfId="0" applyFont="1" applyFill="1" applyBorder="1" applyAlignment="1" applyProtection="1">
      <alignment horizontal="center"/>
      <protection locked="0"/>
    </xf>
    <xf numFmtId="0" fontId="7" fillId="0" borderId="28" xfId="0" applyFont="1" applyFill="1" applyBorder="1" applyAlignment="1" applyProtection="1">
      <alignment horizontal="center"/>
      <protection locked="0"/>
    </xf>
    <xf numFmtId="0" fontId="7" fillId="0" borderId="67" xfId="0" applyFont="1" applyFill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 locked="0"/>
    </xf>
    <xf numFmtId="0" fontId="7" fillId="0" borderId="51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A1" sqref="A1:A4"/>
    </sheetView>
  </sheetViews>
  <sheetFormatPr defaultColWidth="9.140625" defaultRowHeight="12.75"/>
  <cols>
    <col min="1" max="1" width="17.28125" style="15" bestFit="1" customWidth="1"/>
    <col min="2" max="9" width="8.7109375" style="33" customWidth="1"/>
    <col min="10" max="16384" width="9.140625" style="9" customWidth="1"/>
  </cols>
  <sheetData>
    <row r="1" spans="1:9" ht="12.75">
      <c r="A1" s="102"/>
      <c r="B1" s="93" t="s">
        <v>34</v>
      </c>
      <c r="C1" s="94"/>
      <c r="D1" s="94"/>
      <c r="E1" s="94"/>
      <c r="F1" s="94"/>
      <c r="G1" s="94"/>
      <c r="H1" s="94"/>
      <c r="I1" s="95"/>
    </row>
    <row r="2" spans="1:9" s="24" customFormat="1" ht="12.75">
      <c r="A2" s="103"/>
      <c r="B2" s="96" t="s">
        <v>35</v>
      </c>
      <c r="C2" s="97"/>
      <c r="D2" s="97"/>
      <c r="E2" s="97"/>
      <c r="F2" s="97"/>
      <c r="G2" s="97"/>
      <c r="H2" s="97"/>
      <c r="I2" s="98"/>
    </row>
    <row r="3" spans="1:9" s="24" customFormat="1" ht="12.75">
      <c r="A3" s="103"/>
      <c r="B3" s="99" t="s">
        <v>33</v>
      </c>
      <c r="C3" s="100"/>
      <c r="D3" s="100"/>
      <c r="E3" s="100"/>
      <c r="F3" s="100"/>
      <c r="G3" s="100"/>
      <c r="H3" s="100"/>
      <c r="I3" s="101"/>
    </row>
    <row r="4" spans="1:9" ht="13.5" customHeight="1">
      <c r="A4" s="104"/>
      <c r="B4" s="2" t="s">
        <v>51</v>
      </c>
      <c r="C4" s="2" t="s">
        <v>51</v>
      </c>
      <c r="D4" s="2" t="s">
        <v>51</v>
      </c>
      <c r="E4" s="2" t="s">
        <v>3</v>
      </c>
      <c r="F4" s="2" t="s">
        <v>52</v>
      </c>
      <c r="G4" s="2" t="s">
        <v>2</v>
      </c>
      <c r="H4" s="2" t="s">
        <v>53</v>
      </c>
      <c r="I4" s="2" t="s">
        <v>54</v>
      </c>
    </row>
    <row r="5" spans="1:9" s="10" customFormat="1" ht="94.5" customHeight="1" thickBot="1">
      <c r="A5" s="25" t="s">
        <v>15</v>
      </c>
      <c r="B5" s="6" t="s">
        <v>55</v>
      </c>
      <c r="C5" s="6" t="s">
        <v>56</v>
      </c>
      <c r="D5" s="6" t="s">
        <v>57</v>
      </c>
      <c r="E5" s="6" t="s">
        <v>58</v>
      </c>
      <c r="F5" s="6" t="s">
        <v>59</v>
      </c>
      <c r="G5" s="6" t="s">
        <v>41</v>
      </c>
      <c r="H5" s="6" t="s">
        <v>60</v>
      </c>
      <c r="I5" s="6" t="s">
        <v>99</v>
      </c>
    </row>
    <row r="6" spans="1:9" s="14" customFormat="1" ht="13.5" thickBot="1">
      <c r="A6" s="11"/>
      <c r="B6" s="12"/>
      <c r="C6" s="12"/>
      <c r="D6" s="12"/>
      <c r="E6" s="12"/>
      <c r="F6" s="12"/>
      <c r="G6" s="12"/>
      <c r="H6" s="12"/>
      <c r="I6" s="13"/>
    </row>
    <row r="7" spans="1:9" s="14" customFormat="1" ht="12.75">
      <c r="A7" s="1" t="s">
        <v>67</v>
      </c>
      <c r="B7" s="26">
        <v>0</v>
      </c>
      <c r="C7" s="27">
        <v>4</v>
      </c>
      <c r="D7" s="27">
        <v>4</v>
      </c>
      <c r="E7" s="27">
        <v>116</v>
      </c>
      <c r="F7" s="27">
        <v>4</v>
      </c>
      <c r="G7" s="27">
        <v>30</v>
      </c>
      <c r="H7" s="27">
        <v>6</v>
      </c>
      <c r="I7" s="18">
        <v>0</v>
      </c>
    </row>
    <row r="8" spans="1:9" s="14" customFormat="1" ht="12.75">
      <c r="A8" s="1" t="s">
        <v>68</v>
      </c>
      <c r="B8" s="31">
        <v>0</v>
      </c>
      <c r="C8" s="69">
        <v>4</v>
      </c>
      <c r="D8" s="69">
        <v>4</v>
      </c>
      <c r="E8" s="69">
        <v>281</v>
      </c>
      <c r="F8" s="69">
        <v>4</v>
      </c>
      <c r="G8" s="69">
        <v>83</v>
      </c>
      <c r="H8" s="69">
        <v>3</v>
      </c>
      <c r="I8" s="20">
        <v>0</v>
      </c>
    </row>
    <row r="9" spans="1:9" s="14" customFormat="1" ht="12.75">
      <c r="A9" s="1" t="s">
        <v>69</v>
      </c>
      <c r="B9" s="31">
        <v>1</v>
      </c>
      <c r="C9" s="69">
        <v>4</v>
      </c>
      <c r="D9" s="69">
        <v>8</v>
      </c>
      <c r="E9" s="69">
        <v>243</v>
      </c>
      <c r="F9" s="69">
        <v>8</v>
      </c>
      <c r="G9" s="69">
        <v>94</v>
      </c>
      <c r="H9" s="69">
        <v>2</v>
      </c>
      <c r="I9" s="20">
        <v>0</v>
      </c>
    </row>
    <row r="10" spans="1:9" s="30" customFormat="1" ht="12.75">
      <c r="A10" s="1" t="s">
        <v>70</v>
      </c>
      <c r="B10" s="31">
        <v>0</v>
      </c>
      <c r="C10" s="69">
        <v>4</v>
      </c>
      <c r="D10" s="69">
        <v>4</v>
      </c>
      <c r="E10" s="69">
        <v>130</v>
      </c>
      <c r="F10" s="69">
        <v>3</v>
      </c>
      <c r="G10" s="69">
        <v>31</v>
      </c>
      <c r="H10" s="69">
        <v>2</v>
      </c>
      <c r="I10" s="20">
        <v>0</v>
      </c>
    </row>
    <row r="11" spans="1:9" s="30" customFormat="1" ht="12.75">
      <c r="A11" s="1" t="s">
        <v>71</v>
      </c>
      <c r="B11" s="28">
        <v>1</v>
      </c>
      <c r="C11" s="29">
        <v>3</v>
      </c>
      <c r="D11" s="29">
        <v>4</v>
      </c>
      <c r="E11" s="69">
        <v>132</v>
      </c>
      <c r="F11" s="69">
        <v>6</v>
      </c>
      <c r="G11" s="69">
        <v>47</v>
      </c>
      <c r="H11" s="69">
        <v>5</v>
      </c>
      <c r="I11" s="20">
        <v>0</v>
      </c>
    </row>
    <row r="12" spans="1:9" s="30" customFormat="1" ht="12.75">
      <c r="A12" s="1" t="s">
        <v>72</v>
      </c>
      <c r="B12" s="28">
        <v>5</v>
      </c>
      <c r="C12" s="29">
        <v>9</v>
      </c>
      <c r="D12" s="29">
        <v>11</v>
      </c>
      <c r="E12" s="69">
        <v>328</v>
      </c>
      <c r="F12" s="69">
        <v>9</v>
      </c>
      <c r="G12" s="69">
        <v>236</v>
      </c>
      <c r="H12" s="69">
        <v>8</v>
      </c>
      <c r="I12" s="20">
        <v>0</v>
      </c>
    </row>
    <row r="13" spans="1:9" s="30" customFormat="1" ht="12.75">
      <c r="A13" s="1" t="s">
        <v>73</v>
      </c>
      <c r="B13" s="31">
        <v>0</v>
      </c>
      <c r="C13" s="69">
        <v>5</v>
      </c>
      <c r="D13" s="69">
        <v>4</v>
      </c>
      <c r="E13" s="76">
        <v>188</v>
      </c>
      <c r="F13" s="76">
        <v>6</v>
      </c>
      <c r="G13" s="76">
        <v>36</v>
      </c>
      <c r="H13" s="76">
        <v>0</v>
      </c>
      <c r="I13" s="77">
        <v>0</v>
      </c>
    </row>
    <row r="14" spans="1:9" s="30" customFormat="1" ht="12.75">
      <c r="A14" s="1" t="s">
        <v>74</v>
      </c>
      <c r="B14" s="31">
        <v>1</v>
      </c>
      <c r="C14" s="69">
        <v>0</v>
      </c>
      <c r="D14" s="69">
        <v>0</v>
      </c>
      <c r="E14" s="69">
        <v>44</v>
      </c>
      <c r="F14" s="76">
        <v>0</v>
      </c>
      <c r="G14" s="76">
        <v>3</v>
      </c>
      <c r="H14" s="76">
        <v>0</v>
      </c>
      <c r="I14" s="77">
        <v>0</v>
      </c>
    </row>
    <row r="15" spans="1:9" s="30" customFormat="1" ht="12.75">
      <c r="A15" s="1" t="s">
        <v>75</v>
      </c>
      <c r="B15" s="31">
        <v>3</v>
      </c>
      <c r="C15" s="69">
        <v>8</v>
      </c>
      <c r="D15" s="69">
        <v>16</v>
      </c>
      <c r="E15" s="75">
        <v>475</v>
      </c>
      <c r="F15" s="76">
        <v>11</v>
      </c>
      <c r="G15" s="76">
        <v>119</v>
      </c>
      <c r="H15" s="76">
        <v>7</v>
      </c>
      <c r="I15" s="77">
        <v>1</v>
      </c>
    </row>
    <row r="16" spans="1:9" s="30" customFormat="1" ht="12.75">
      <c r="A16" s="1" t="s">
        <v>76</v>
      </c>
      <c r="B16" s="31">
        <v>2</v>
      </c>
      <c r="C16" s="69">
        <v>5</v>
      </c>
      <c r="D16" s="69">
        <v>6</v>
      </c>
      <c r="E16" s="76">
        <v>212</v>
      </c>
      <c r="F16" s="76">
        <v>2</v>
      </c>
      <c r="G16" s="76">
        <v>91</v>
      </c>
      <c r="H16" s="76">
        <v>4</v>
      </c>
      <c r="I16" s="77">
        <v>0</v>
      </c>
    </row>
    <row r="17" spans="1:9" s="30" customFormat="1" ht="12.75">
      <c r="A17" s="1" t="s">
        <v>77</v>
      </c>
      <c r="B17" s="45">
        <v>5</v>
      </c>
      <c r="C17" s="56">
        <v>12</v>
      </c>
      <c r="D17" s="56">
        <v>10</v>
      </c>
      <c r="E17" s="70">
        <v>322</v>
      </c>
      <c r="F17" s="70">
        <v>8</v>
      </c>
      <c r="G17" s="70">
        <v>124</v>
      </c>
      <c r="H17" s="70">
        <v>4</v>
      </c>
      <c r="I17" s="54">
        <v>0</v>
      </c>
    </row>
    <row r="18" spans="1:9" ht="12.75">
      <c r="A18" s="8" t="s">
        <v>0</v>
      </c>
      <c r="B18" s="16">
        <f aca="true" t="shared" si="0" ref="B18:I18">SUM(B7:B17)</f>
        <v>18</v>
      </c>
      <c r="C18" s="49">
        <f t="shared" si="0"/>
        <v>58</v>
      </c>
      <c r="D18" s="49">
        <f t="shared" si="0"/>
        <v>71</v>
      </c>
      <c r="E18" s="49">
        <f t="shared" si="0"/>
        <v>2471</v>
      </c>
      <c r="F18" s="16">
        <f t="shared" si="0"/>
        <v>61</v>
      </c>
      <c r="G18" s="16">
        <f t="shared" si="0"/>
        <v>894</v>
      </c>
      <c r="H18" s="16">
        <f t="shared" si="0"/>
        <v>41</v>
      </c>
      <c r="I18" s="16">
        <f t="shared" si="0"/>
        <v>1</v>
      </c>
    </row>
    <row r="19" spans="1:9" ht="12.75">
      <c r="A19" s="32"/>
      <c r="B19" s="47"/>
      <c r="C19" s="47"/>
      <c r="D19" s="47"/>
      <c r="E19" s="47"/>
      <c r="F19" s="47"/>
      <c r="G19" s="47"/>
      <c r="H19" s="47"/>
      <c r="I19" s="47"/>
    </row>
  </sheetData>
  <sheetProtection selectLockedCells="1"/>
  <mergeCells count="4">
    <mergeCell ref="B1:I1"/>
    <mergeCell ref="B2:I2"/>
    <mergeCell ref="B3:I3"/>
    <mergeCell ref="A1:A4"/>
  </mergeCells>
  <printOptions horizontalCentered="1"/>
  <pageMargins left="1" right="0.5" top="1" bottom="0.5" header="0.5" footer="0.35"/>
  <pageSetup orientation="landscape" pageOrder="overThenDown" r:id="rId1"/>
  <headerFooter alignWithMargins="0">
    <oddHeader>&amp;C&amp;"Helv,Bold"BENEWAH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100" workbookViewId="0" topLeftCell="A1">
      <selection activeCell="A1" sqref="A1:A3"/>
    </sheetView>
  </sheetViews>
  <sheetFormatPr defaultColWidth="9.140625" defaultRowHeight="12.75"/>
  <cols>
    <col min="1" max="1" width="17.28125" style="15" bestFit="1" customWidth="1"/>
    <col min="2" max="3" width="8.421875" style="15" customWidth="1"/>
    <col min="4" max="4" width="7.8515625" style="15" customWidth="1"/>
    <col min="5" max="6" width="8.421875" style="15" customWidth="1"/>
    <col min="7" max="10" width="8.421875" style="33" customWidth="1"/>
    <col min="11" max="12" width="11.7109375" style="33" customWidth="1"/>
    <col min="13" max="13" width="8.7109375" style="33" customWidth="1"/>
    <col min="14" max="16384" width="9.140625" style="9" customWidth="1"/>
  </cols>
  <sheetData>
    <row r="1" spans="1:12" ht="12.75">
      <c r="A1" s="102"/>
      <c r="B1" s="93" t="s">
        <v>1</v>
      </c>
      <c r="C1" s="94"/>
      <c r="D1" s="94"/>
      <c r="E1" s="94"/>
      <c r="F1" s="95"/>
      <c r="G1" s="93" t="s">
        <v>43</v>
      </c>
      <c r="H1" s="95"/>
      <c r="I1" s="93" t="s">
        <v>4</v>
      </c>
      <c r="J1" s="94"/>
      <c r="K1" s="57" t="s">
        <v>5</v>
      </c>
      <c r="L1" s="72" t="s">
        <v>5</v>
      </c>
    </row>
    <row r="2" spans="1:12" ht="12.75">
      <c r="A2" s="103"/>
      <c r="B2" s="99"/>
      <c r="C2" s="100"/>
      <c r="D2" s="100"/>
      <c r="E2" s="100"/>
      <c r="F2" s="101"/>
      <c r="G2" s="99"/>
      <c r="H2" s="101"/>
      <c r="I2" s="99" t="s">
        <v>8</v>
      </c>
      <c r="J2" s="100"/>
      <c r="K2" s="35" t="s">
        <v>9</v>
      </c>
      <c r="L2" s="7" t="s">
        <v>10</v>
      </c>
    </row>
    <row r="3" spans="1:13" ht="12.75">
      <c r="A3" s="104"/>
      <c r="B3" s="2" t="s">
        <v>53</v>
      </c>
      <c r="C3" s="2" t="s">
        <v>52</v>
      </c>
      <c r="D3" s="2" t="s">
        <v>2</v>
      </c>
      <c r="E3" s="2" t="s">
        <v>3</v>
      </c>
      <c r="F3" s="2" t="s">
        <v>54</v>
      </c>
      <c r="G3" s="2" t="s">
        <v>2</v>
      </c>
      <c r="H3" s="2" t="s">
        <v>3</v>
      </c>
      <c r="I3" s="2" t="s">
        <v>3</v>
      </c>
      <c r="J3" s="2" t="s">
        <v>2</v>
      </c>
      <c r="K3" s="62" t="s">
        <v>3</v>
      </c>
      <c r="L3" s="2" t="s">
        <v>3</v>
      </c>
      <c r="M3" s="9"/>
    </row>
    <row r="4" spans="1:13" ht="102.75" customHeight="1" thickBot="1">
      <c r="A4" s="25" t="s">
        <v>15</v>
      </c>
      <c r="B4" s="6" t="s">
        <v>61</v>
      </c>
      <c r="C4" s="6" t="s">
        <v>62</v>
      </c>
      <c r="D4" s="6" t="s">
        <v>42</v>
      </c>
      <c r="E4" s="6" t="s">
        <v>31</v>
      </c>
      <c r="F4" s="6" t="s">
        <v>36</v>
      </c>
      <c r="G4" s="6" t="s">
        <v>44</v>
      </c>
      <c r="H4" s="6" t="s">
        <v>45</v>
      </c>
      <c r="I4" s="4" t="s">
        <v>50</v>
      </c>
      <c r="J4" s="4" t="s">
        <v>46</v>
      </c>
      <c r="K4" s="4" t="s">
        <v>37</v>
      </c>
      <c r="L4" s="4" t="s">
        <v>47</v>
      </c>
      <c r="M4" s="9"/>
    </row>
    <row r="5" spans="1:13" ht="13.5" thickBo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73"/>
      <c r="M5" s="9"/>
    </row>
    <row r="6" spans="1:13" ht="12.75">
      <c r="A6" s="1" t="s">
        <v>67</v>
      </c>
      <c r="B6" s="26">
        <v>1</v>
      </c>
      <c r="C6" s="60">
        <v>3</v>
      </c>
      <c r="D6" s="60">
        <v>40</v>
      </c>
      <c r="E6" s="60">
        <v>123</v>
      </c>
      <c r="F6" s="18">
        <v>0</v>
      </c>
      <c r="G6" s="26">
        <v>39</v>
      </c>
      <c r="H6" s="18">
        <v>127</v>
      </c>
      <c r="I6" s="26">
        <v>126</v>
      </c>
      <c r="J6" s="18">
        <v>36</v>
      </c>
      <c r="K6" s="17">
        <v>142</v>
      </c>
      <c r="L6" s="40">
        <v>144</v>
      </c>
      <c r="M6" s="9"/>
    </row>
    <row r="7" spans="1:13" ht="12.75">
      <c r="A7" s="1" t="s">
        <v>68</v>
      </c>
      <c r="B7" s="28">
        <v>4</v>
      </c>
      <c r="C7" s="61">
        <v>3</v>
      </c>
      <c r="D7" s="61">
        <v>75</v>
      </c>
      <c r="E7" s="61">
        <v>304</v>
      </c>
      <c r="F7" s="23">
        <v>0</v>
      </c>
      <c r="G7" s="28">
        <v>88</v>
      </c>
      <c r="H7" s="23">
        <v>293</v>
      </c>
      <c r="I7" s="28">
        <v>299</v>
      </c>
      <c r="J7" s="23">
        <v>79</v>
      </c>
      <c r="K7" s="43">
        <v>339</v>
      </c>
      <c r="L7" s="63">
        <v>336</v>
      </c>
      <c r="M7" s="9"/>
    </row>
    <row r="8" spans="1:13" ht="12.75">
      <c r="A8" s="1" t="s">
        <v>69</v>
      </c>
      <c r="B8" s="28">
        <v>5</v>
      </c>
      <c r="C8" s="61">
        <v>4</v>
      </c>
      <c r="D8" s="61">
        <v>98</v>
      </c>
      <c r="E8" s="61">
        <v>263</v>
      </c>
      <c r="F8" s="23">
        <v>0</v>
      </c>
      <c r="G8" s="28">
        <v>110</v>
      </c>
      <c r="H8" s="23">
        <v>251</v>
      </c>
      <c r="I8" s="28">
        <v>260</v>
      </c>
      <c r="J8" s="23">
        <v>102</v>
      </c>
      <c r="K8" s="43">
        <v>310</v>
      </c>
      <c r="L8" s="63">
        <v>306</v>
      </c>
      <c r="M8" s="9"/>
    </row>
    <row r="9" spans="1:13" ht="12.75">
      <c r="A9" s="1" t="s">
        <v>70</v>
      </c>
      <c r="B9" s="28">
        <v>1</v>
      </c>
      <c r="C9" s="61">
        <v>2</v>
      </c>
      <c r="D9" s="61">
        <v>38</v>
      </c>
      <c r="E9" s="61">
        <v>134</v>
      </c>
      <c r="F9" s="23">
        <v>0</v>
      </c>
      <c r="G9" s="28">
        <v>38</v>
      </c>
      <c r="H9" s="23">
        <v>137</v>
      </c>
      <c r="I9" s="28">
        <v>132</v>
      </c>
      <c r="J9" s="23">
        <v>39</v>
      </c>
      <c r="K9" s="43">
        <v>145</v>
      </c>
      <c r="L9" s="63">
        <v>149</v>
      </c>
      <c r="M9" s="9"/>
    </row>
    <row r="10" spans="1:13" ht="12.75">
      <c r="A10" s="1" t="s">
        <v>71</v>
      </c>
      <c r="B10" s="28">
        <v>5</v>
      </c>
      <c r="C10" s="61">
        <v>5</v>
      </c>
      <c r="D10" s="61">
        <v>55</v>
      </c>
      <c r="E10" s="61">
        <v>142</v>
      </c>
      <c r="F10" s="23">
        <v>0</v>
      </c>
      <c r="G10" s="28">
        <v>53</v>
      </c>
      <c r="H10" s="23">
        <v>148</v>
      </c>
      <c r="I10" s="28">
        <v>153</v>
      </c>
      <c r="J10" s="23">
        <v>50</v>
      </c>
      <c r="K10" s="43">
        <v>175</v>
      </c>
      <c r="L10" s="63">
        <v>177</v>
      </c>
      <c r="M10" s="9"/>
    </row>
    <row r="11" spans="1:13" ht="12.75">
      <c r="A11" s="1" t="s">
        <v>72</v>
      </c>
      <c r="B11" s="28">
        <v>4</v>
      </c>
      <c r="C11" s="61">
        <v>10</v>
      </c>
      <c r="D11" s="61">
        <v>280</v>
      </c>
      <c r="E11" s="61">
        <v>345</v>
      </c>
      <c r="F11" s="23">
        <v>0</v>
      </c>
      <c r="G11" s="28">
        <v>255</v>
      </c>
      <c r="H11" s="23">
        <v>361</v>
      </c>
      <c r="I11" s="28">
        <v>369</v>
      </c>
      <c r="J11" s="23">
        <v>244</v>
      </c>
      <c r="K11" s="43">
        <v>471</v>
      </c>
      <c r="L11" s="63">
        <v>473</v>
      </c>
      <c r="M11" s="9"/>
    </row>
    <row r="12" spans="1:13" ht="12.75">
      <c r="A12" s="1" t="s">
        <v>73</v>
      </c>
      <c r="B12" s="28">
        <v>4</v>
      </c>
      <c r="C12" s="61">
        <v>4</v>
      </c>
      <c r="D12" s="61">
        <v>45</v>
      </c>
      <c r="E12" s="61">
        <v>194</v>
      </c>
      <c r="F12" s="23">
        <v>0</v>
      </c>
      <c r="G12" s="28">
        <v>42</v>
      </c>
      <c r="H12" s="23">
        <v>199</v>
      </c>
      <c r="I12" s="28">
        <v>192</v>
      </c>
      <c r="J12" s="23">
        <v>43</v>
      </c>
      <c r="K12" s="43">
        <v>208</v>
      </c>
      <c r="L12" s="63">
        <v>212</v>
      </c>
      <c r="M12" s="9"/>
    </row>
    <row r="13" spans="1:13" ht="12.75">
      <c r="A13" s="1" t="s">
        <v>74</v>
      </c>
      <c r="B13" s="28">
        <v>0</v>
      </c>
      <c r="C13" s="61">
        <v>1</v>
      </c>
      <c r="D13" s="61">
        <v>6</v>
      </c>
      <c r="E13" s="61">
        <v>42</v>
      </c>
      <c r="F13" s="23">
        <v>0</v>
      </c>
      <c r="G13" s="28">
        <v>4</v>
      </c>
      <c r="H13" s="23">
        <v>44</v>
      </c>
      <c r="I13" s="28">
        <v>43</v>
      </c>
      <c r="J13" s="23">
        <v>5</v>
      </c>
      <c r="K13" s="43">
        <v>45</v>
      </c>
      <c r="L13" s="63">
        <v>47</v>
      </c>
      <c r="M13" s="9"/>
    </row>
    <row r="14" spans="1:13" ht="12.75">
      <c r="A14" s="1" t="s">
        <v>75</v>
      </c>
      <c r="B14" s="28">
        <v>6</v>
      </c>
      <c r="C14" s="61">
        <v>8</v>
      </c>
      <c r="D14" s="61">
        <v>132</v>
      </c>
      <c r="E14" s="61">
        <v>535</v>
      </c>
      <c r="F14" s="23">
        <v>0</v>
      </c>
      <c r="G14" s="28">
        <v>136</v>
      </c>
      <c r="H14" s="23">
        <v>518</v>
      </c>
      <c r="I14" s="28">
        <v>529</v>
      </c>
      <c r="J14" s="23">
        <v>123</v>
      </c>
      <c r="K14" s="43">
        <v>586</v>
      </c>
      <c r="L14" s="63">
        <v>594</v>
      </c>
      <c r="M14" s="9"/>
    </row>
    <row r="15" spans="1:13" ht="12.75">
      <c r="A15" s="1" t="s">
        <v>76</v>
      </c>
      <c r="B15" s="28">
        <v>4</v>
      </c>
      <c r="C15" s="61">
        <v>3</v>
      </c>
      <c r="D15" s="61">
        <v>111</v>
      </c>
      <c r="E15" s="61">
        <v>215</v>
      </c>
      <c r="F15" s="23">
        <v>0</v>
      </c>
      <c r="G15" s="28">
        <v>104</v>
      </c>
      <c r="H15" s="23">
        <v>225</v>
      </c>
      <c r="I15" s="28">
        <v>229</v>
      </c>
      <c r="J15" s="23">
        <v>98</v>
      </c>
      <c r="K15" s="43">
        <v>259</v>
      </c>
      <c r="L15" s="63">
        <v>257</v>
      </c>
      <c r="M15" s="9"/>
    </row>
    <row r="16" spans="1:13" ht="12.75">
      <c r="A16" s="1" t="s">
        <v>77</v>
      </c>
      <c r="B16" s="28">
        <v>5</v>
      </c>
      <c r="C16" s="61">
        <v>5</v>
      </c>
      <c r="D16" s="61">
        <v>124</v>
      </c>
      <c r="E16" s="61">
        <v>375</v>
      </c>
      <c r="F16" s="23">
        <v>0</v>
      </c>
      <c r="G16" s="28">
        <v>143</v>
      </c>
      <c r="H16" s="52">
        <v>350</v>
      </c>
      <c r="I16" s="45">
        <v>360</v>
      </c>
      <c r="J16" s="52">
        <v>133</v>
      </c>
      <c r="K16" s="44">
        <v>430</v>
      </c>
      <c r="L16" s="65">
        <v>435</v>
      </c>
      <c r="M16" s="9"/>
    </row>
    <row r="17" spans="1:13" ht="12.75">
      <c r="A17" s="8" t="s">
        <v>0</v>
      </c>
      <c r="B17" s="16">
        <f aca="true" t="shared" si="0" ref="B17:H17">SUM(B6:B16)</f>
        <v>39</v>
      </c>
      <c r="C17" s="16">
        <f t="shared" si="0"/>
        <v>48</v>
      </c>
      <c r="D17" s="16">
        <f t="shared" si="0"/>
        <v>1004</v>
      </c>
      <c r="E17" s="16">
        <f t="shared" si="0"/>
        <v>2672</v>
      </c>
      <c r="F17" s="16">
        <f t="shared" si="0"/>
        <v>0</v>
      </c>
      <c r="G17" s="16">
        <f t="shared" si="0"/>
        <v>1012</v>
      </c>
      <c r="H17" s="16">
        <f t="shared" si="0"/>
        <v>2653</v>
      </c>
      <c r="I17" s="16">
        <f>SUM(I6:I16)</f>
        <v>2692</v>
      </c>
      <c r="J17" s="16">
        <f>SUM(J6:J16)</f>
        <v>952</v>
      </c>
      <c r="K17" s="16">
        <f>SUM(K6:K16)</f>
        <v>3110</v>
      </c>
      <c r="L17" s="16">
        <f>SUM(L6:L16)</f>
        <v>3130</v>
      </c>
      <c r="M17" s="9"/>
    </row>
  </sheetData>
  <sheetProtection selectLockedCells="1"/>
  <mergeCells count="5">
    <mergeCell ref="B1:F2"/>
    <mergeCell ref="G1:H2"/>
    <mergeCell ref="A1:A3"/>
    <mergeCell ref="I1:J1"/>
    <mergeCell ref="I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SheetLayoutView="100" workbookViewId="0" topLeftCell="A1">
      <selection activeCell="A1" sqref="A1:A3"/>
    </sheetView>
  </sheetViews>
  <sheetFormatPr defaultColWidth="9.140625" defaultRowHeight="12.75"/>
  <cols>
    <col min="1" max="1" width="11.00390625" style="15" customWidth="1"/>
    <col min="2" max="3" width="8.7109375" style="9" customWidth="1"/>
    <col min="4" max="5" width="10.00390625" style="9" customWidth="1"/>
    <col min="6" max="6" width="7.421875" style="9" customWidth="1"/>
    <col min="7" max="7" width="7.28125" style="9" customWidth="1"/>
    <col min="8" max="8" width="7.57421875" style="9" customWidth="1"/>
    <col min="9" max="9" width="7.421875" style="9" customWidth="1"/>
    <col min="10" max="10" width="9.140625" style="9" customWidth="1"/>
    <col min="11" max="11" width="7.57421875" style="9" customWidth="1"/>
    <col min="12" max="16384" width="9.140625" style="9" customWidth="1"/>
  </cols>
  <sheetData>
    <row r="1" spans="1:14" ht="12.75">
      <c r="A1" s="102"/>
      <c r="B1" s="105" t="s">
        <v>6</v>
      </c>
      <c r="C1" s="105"/>
      <c r="D1" s="106" t="s">
        <v>7</v>
      </c>
      <c r="E1" s="106"/>
      <c r="F1" s="93"/>
      <c r="G1" s="95"/>
      <c r="H1" s="93"/>
      <c r="I1" s="95"/>
      <c r="J1" s="93" t="s">
        <v>13</v>
      </c>
      <c r="K1" s="94"/>
      <c r="L1" s="94"/>
      <c r="M1" s="94"/>
      <c r="N1" s="95"/>
    </row>
    <row r="2" spans="1:14" ht="12.75">
      <c r="A2" s="103"/>
      <c r="B2" s="107" t="s">
        <v>11</v>
      </c>
      <c r="C2" s="107"/>
      <c r="D2" s="107" t="s">
        <v>12</v>
      </c>
      <c r="E2" s="107"/>
      <c r="F2" s="96" t="s">
        <v>63</v>
      </c>
      <c r="G2" s="98"/>
      <c r="H2" s="96" t="s">
        <v>64</v>
      </c>
      <c r="I2" s="98"/>
      <c r="J2" s="96" t="s">
        <v>14</v>
      </c>
      <c r="K2" s="97"/>
      <c r="L2" s="97"/>
      <c r="M2" s="97"/>
      <c r="N2" s="98"/>
    </row>
    <row r="3" spans="1:14" ht="12.75">
      <c r="A3" s="104"/>
      <c r="B3" s="2" t="s">
        <v>2</v>
      </c>
      <c r="C3" s="3" t="s">
        <v>3</v>
      </c>
      <c r="D3" s="3" t="s">
        <v>2</v>
      </c>
      <c r="E3" s="3" t="s">
        <v>3</v>
      </c>
      <c r="F3" s="108"/>
      <c r="G3" s="109"/>
      <c r="H3" s="108"/>
      <c r="I3" s="109"/>
      <c r="J3" s="108"/>
      <c r="K3" s="110"/>
      <c r="L3" s="110"/>
      <c r="M3" s="110"/>
      <c r="N3" s="109"/>
    </row>
    <row r="4" spans="1:14" ht="82.5" customHeight="1" thickBot="1">
      <c r="A4" s="25" t="s">
        <v>15</v>
      </c>
      <c r="B4" s="5" t="s">
        <v>38</v>
      </c>
      <c r="C4" s="5" t="s">
        <v>32</v>
      </c>
      <c r="D4" s="5" t="s">
        <v>48</v>
      </c>
      <c r="E4" s="5" t="s">
        <v>39</v>
      </c>
      <c r="F4" s="4" t="s">
        <v>65</v>
      </c>
      <c r="G4" s="5" t="s">
        <v>66</v>
      </c>
      <c r="H4" s="5" t="s">
        <v>65</v>
      </c>
      <c r="I4" s="4" t="s">
        <v>66</v>
      </c>
      <c r="J4" s="6" t="s">
        <v>19</v>
      </c>
      <c r="K4" s="6" t="s">
        <v>20</v>
      </c>
      <c r="L4" s="6" t="s">
        <v>23</v>
      </c>
      <c r="M4" s="6" t="s">
        <v>24</v>
      </c>
      <c r="N4" s="4" t="s">
        <v>21</v>
      </c>
    </row>
    <row r="5" spans="1:14" ht="13.5" thickBot="1">
      <c r="A5" s="11"/>
      <c r="B5" s="12"/>
      <c r="C5" s="12"/>
      <c r="D5" s="12"/>
      <c r="E5" s="12"/>
      <c r="F5" s="36"/>
      <c r="G5" s="12"/>
      <c r="H5" s="12"/>
      <c r="I5" s="13"/>
      <c r="J5" s="12"/>
      <c r="K5" s="12"/>
      <c r="L5" s="12"/>
      <c r="M5" s="12"/>
      <c r="N5" s="13"/>
    </row>
    <row r="6" spans="1:14" ht="12.75">
      <c r="A6" s="1" t="s">
        <v>67</v>
      </c>
      <c r="B6" s="26">
        <v>32</v>
      </c>
      <c r="C6" s="40">
        <v>127</v>
      </c>
      <c r="D6" s="26">
        <v>41</v>
      </c>
      <c r="E6" s="18">
        <v>122</v>
      </c>
      <c r="F6" s="58">
        <v>77</v>
      </c>
      <c r="G6" s="40">
        <v>92</v>
      </c>
      <c r="H6" s="26">
        <v>66</v>
      </c>
      <c r="I6" s="40">
        <v>101</v>
      </c>
      <c r="J6" s="17">
        <v>203</v>
      </c>
      <c r="K6" s="18">
        <v>14</v>
      </c>
      <c r="L6" s="71">
        <f aca="true" t="shared" si="0" ref="L6:L16">IF(K6&lt;&gt;0,K6+J6,"")</f>
        <v>217</v>
      </c>
      <c r="M6" s="18">
        <v>169</v>
      </c>
      <c r="N6" s="19">
        <f aca="true" t="shared" si="1" ref="N6:N16">IF(M6&lt;&gt;0,M6/L6,"")</f>
        <v>0.7788018433179723</v>
      </c>
    </row>
    <row r="7" spans="1:14" ht="12.75">
      <c r="A7" s="1" t="s">
        <v>68</v>
      </c>
      <c r="B7" s="28">
        <v>82</v>
      </c>
      <c r="C7" s="41">
        <v>297</v>
      </c>
      <c r="D7" s="28">
        <v>110</v>
      </c>
      <c r="E7" s="23">
        <v>268</v>
      </c>
      <c r="F7" s="59">
        <v>219</v>
      </c>
      <c r="G7" s="41">
        <v>165</v>
      </c>
      <c r="H7" s="28">
        <v>167</v>
      </c>
      <c r="I7" s="41">
        <v>218</v>
      </c>
      <c r="J7" s="22">
        <v>537</v>
      </c>
      <c r="K7" s="23">
        <v>13</v>
      </c>
      <c r="L7" s="90">
        <f t="shared" si="0"/>
        <v>550</v>
      </c>
      <c r="M7" s="23">
        <v>508</v>
      </c>
      <c r="N7" s="19">
        <f t="shared" si="1"/>
        <v>0.9236363636363636</v>
      </c>
    </row>
    <row r="8" spans="1:14" ht="12.75">
      <c r="A8" s="1" t="s">
        <v>69</v>
      </c>
      <c r="B8" s="28">
        <v>97</v>
      </c>
      <c r="C8" s="41">
        <v>255</v>
      </c>
      <c r="D8" s="28">
        <v>125</v>
      </c>
      <c r="E8" s="23">
        <v>239</v>
      </c>
      <c r="F8" s="59">
        <v>207</v>
      </c>
      <c r="G8" s="41">
        <v>168</v>
      </c>
      <c r="H8" s="28">
        <v>175</v>
      </c>
      <c r="I8" s="41">
        <v>192</v>
      </c>
      <c r="J8" s="22">
        <v>506</v>
      </c>
      <c r="K8" s="23">
        <v>14</v>
      </c>
      <c r="L8" s="90">
        <f t="shared" si="0"/>
        <v>520</v>
      </c>
      <c r="M8" s="23">
        <v>375</v>
      </c>
      <c r="N8" s="19">
        <f t="shared" si="1"/>
        <v>0.7211538461538461</v>
      </c>
    </row>
    <row r="9" spans="1:14" ht="12.75">
      <c r="A9" s="1" t="s">
        <v>70</v>
      </c>
      <c r="B9" s="28">
        <v>37</v>
      </c>
      <c r="C9" s="41">
        <v>133</v>
      </c>
      <c r="D9" s="28">
        <v>41</v>
      </c>
      <c r="E9" s="23">
        <v>132</v>
      </c>
      <c r="F9" s="59">
        <v>108</v>
      </c>
      <c r="G9" s="41">
        <v>76</v>
      </c>
      <c r="H9" s="28">
        <v>74</v>
      </c>
      <c r="I9" s="41">
        <v>102</v>
      </c>
      <c r="J9" s="22">
        <v>222</v>
      </c>
      <c r="K9" s="23">
        <v>15</v>
      </c>
      <c r="L9" s="90">
        <f t="shared" si="0"/>
        <v>237</v>
      </c>
      <c r="M9" s="23">
        <v>185</v>
      </c>
      <c r="N9" s="19">
        <f t="shared" si="1"/>
        <v>0.7805907172995781</v>
      </c>
    </row>
    <row r="10" spans="1:14" ht="12.75">
      <c r="A10" s="1" t="s">
        <v>71</v>
      </c>
      <c r="B10" s="28">
        <v>47</v>
      </c>
      <c r="C10" s="41">
        <v>153</v>
      </c>
      <c r="D10" s="28">
        <v>58</v>
      </c>
      <c r="E10" s="23">
        <v>145</v>
      </c>
      <c r="F10" s="59">
        <v>119</v>
      </c>
      <c r="G10" s="41">
        <v>93</v>
      </c>
      <c r="H10" s="28">
        <v>104</v>
      </c>
      <c r="I10" s="41">
        <v>109</v>
      </c>
      <c r="J10" s="22">
        <v>308</v>
      </c>
      <c r="K10" s="23">
        <v>16</v>
      </c>
      <c r="L10" s="90">
        <f t="shared" si="0"/>
        <v>324</v>
      </c>
      <c r="M10" s="23">
        <v>214</v>
      </c>
      <c r="N10" s="19">
        <f t="shared" si="1"/>
        <v>0.6604938271604939</v>
      </c>
    </row>
    <row r="11" spans="1:14" ht="12.75">
      <c r="A11" s="1" t="s">
        <v>72</v>
      </c>
      <c r="B11" s="28">
        <v>242</v>
      </c>
      <c r="C11" s="41">
        <v>369</v>
      </c>
      <c r="D11" s="28">
        <v>258</v>
      </c>
      <c r="E11" s="23">
        <v>353</v>
      </c>
      <c r="F11" s="59">
        <v>204</v>
      </c>
      <c r="G11" s="41">
        <v>433</v>
      </c>
      <c r="H11" s="31">
        <v>345</v>
      </c>
      <c r="I11" s="41">
        <v>273</v>
      </c>
      <c r="J11" s="22">
        <v>901</v>
      </c>
      <c r="K11" s="23">
        <v>55</v>
      </c>
      <c r="L11" s="90">
        <f t="shared" si="0"/>
        <v>956</v>
      </c>
      <c r="M11" s="23">
        <v>644</v>
      </c>
      <c r="N11" s="19">
        <f t="shared" si="1"/>
        <v>0.6736401673640168</v>
      </c>
    </row>
    <row r="12" spans="1:14" ht="12.75">
      <c r="A12" s="1" t="s">
        <v>73</v>
      </c>
      <c r="B12" s="28">
        <v>51</v>
      </c>
      <c r="C12" s="41">
        <v>185</v>
      </c>
      <c r="D12" s="28">
        <v>48</v>
      </c>
      <c r="E12" s="23">
        <v>188</v>
      </c>
      <c r="F12" s="59">
        <v>119</v>
      </c>
      <c r="G12" s="41">
        <v>127</v>
      </c>
      <c r="H12" s="31">
        <v>98</v>
      </c>
      <c r="I12" s="41">
        <v>147</v>
      </c>
      <c r="J12" s="22">
        <v>325</v>
      </c>
      <c r="K12" s="23">
        <v>13</v>
      </c>
      <c r="L12" s="90">
        <f t="shared" si="0"/>
        <v>338</v>
      </c>
      <c r="M12" s="23">
        <v>253</v>
      </c>
      <c r="N12" s="19">
        <f t="shared" si="1"/>
        <v>0.7485207100591716</v>
      </c>
    </row>
    <row r="13" spans="1:14" ht="12.75">
      <c r="A13" s="1" t="s">
        <v>74</v>
      </c>
      <c r="B13" s="28">
        <v>3</v>
      </c>
      <c r="C13" s="41">
        <v>45</v>
      </c>
      <c r="D13" s="28">
        <v>4</v>
      </c>
      <c r="E13" s="23">
        <v>45</v>
      </c>
      <c r="F13" s="59">
        <v>19</v>
      </c>
      <c r="G13" s="41">
        <v>30</v>
      </c>
      <c r="H13" s="31">
        <v>16</v>
      </c>
      <c r="I13" s="41">
        <v>33</v>
      </c>
      <c r="J13" s="22">
        <v>57</v>
      </c>
      <c r="K13" s="23">
        <v>5</v>
      </c>
      <c r="L13" s="90">
        <f t="shared" si="0"/>
        <v>62</v>
      </c>
      <c r="M13" s="23">
        <v>49</v>
      </c>
      <c r="N13" s="19">
        <f t="shared" si="1"/>
        <v>0.7903225806451613</v>
      </c>
    </row>
    <row r="14" spans="1:14" ht="12.75">
      <c r="A14" s="1" t="s">
        <v>75</v>
      </c>
      <c r="B14" s="28">
        <v>129</v>
      </c>
      <c r="C14" s="41">
        <v>517</v>
      </c>
      <c r="D14" s="28">
        <v>178</v>
      </c>
      <c r="E14" s="23">
        <v>480</v>
      </c>
      <c r="F14" s="59">
        <v>376</v>
      </c>
      <c r="G14" s="41">
        <v>306</v>
      </c>
      <c r="H14" s="31">
        <v>316</v>
      </c>
      <c r="I14" s="41">
        <v>357</v>
      </c>
      <c r="J14" s="22">
        <v>929</v>
      </c>
      <c r="K14" s="23">
        <v>29</v>
      </c>
      <c r="L14" s="90">
        <f t="shared" si="0"/>
        <v>958</v>
      </c>
      <c r="M14" s="23">
        <v>694</v>
      </c>
      <c r="N14" s="19">
        <f t="shared" si="1"/>
        <v>0.7244258872651357</v>
      </c>
    </row>
    <row r="15" spans="1:14" ht="12.75">
      <c r="A15" s="1" t="s">
        <v>76</v>
      </c>
      <c r="B15" s="28">
        <v>101</v>
      </c>
      <c r="C15" s="41">
        <v>224</v>
      </c>
      <c r="D15" s="28">
        <v>104</v>
      </c>
      <c r="E15" s="23">
        <v>225</v>
      </c>
      <c r="F15" s="59">
        <v>112</v>
      </c>
      <c r="G15" s="41">
        <v>223</v>
      </c>
      <c r="H15" s="31">
        <v>172</v>
      </c>
      <c r="I15" s="41">
        <v>153</v>
      </c>
      <c r="J15" s="22">
        <v>433</v>
      </c>
      <c r="K15" s="23">
        <v>32</v>
      </c>
      <c r="L15" s="90">
        <f t="shared" si="0"/>
        <v>465</v>
      </c>
      <c r="M15" s="23">
        <v>337</v>
      </c>
      <c r="N15" s="19">
        <f t="shared" si="1"/>
        <v>0.7247311827956989</v>
      </c>
    </row>
    <row r="16" spans="1:14" ht="12.75">
      <c r="A16" s="1" t="s">
        <v>77</v>
      </c>
      <c r="B16" s="74">
        <v>129</v>
      </c>
      <c r="C16" s="66">
        <v>358</v>
      </c>
      <c r="D16" s="45">
        <v>173</v>
      </c>
      <c r="E16" s="52">
        <v>320</v>
      </c>
      <c r="F16" s="89">
        <v>274</v>
      </c>
      <c r="G16" s="41">
        <v>221</v>
      </c>
      <c r="H16" s="53">
        <v>250</v>
      </c>
      <c r="I16" s="66">
        <v>250</v>
      </c>
      <c r="J16" s="91">
        <v>732</v>
      </c>
      <c r="K16" s="92">
        <v>19</v>
      </c>
      <c r="L16" s="90">
        <f t="shared" si="0"/>
        <v>751</v>
      </c>
      <c r="M16" s="92">
        <v>515</v>
      </c>
      <c r="N16" s="19">
        <f t="shared" si="1"/>
        <v>0.6857523302263648</v>
      </c>
    </row>
    <row r="17" spans="1:14" ht="12.75">
      <c r="A17" s="8" t="s">
        <v>0</v>
      </c>
      <c r="B17" s="16">
        <f aca="true" t="shared" si="2" ref="B17:I17">SUM(B6:B16)</f>
        <v>950</v>
      </c>
      <c r="C17" s="16">
        <f t="shared" si="2"/>
        <v>2663</v>
      </c>
      <c r="D17" s="16">
        <f t="shared" si="2"/>
        <v>1140</v>
      </c>
      <c r="E17" s="16">
        <f t="shared" si="2"/>
        <v>2517</v>
      </c>
      <c r="F17" s="16">
        <f t="shared" si="2"/>
        <v>1834</v>
      </c>
      <c r="G17" s="16">
        <f t="shared" si="2"/>
        <v>1934</v>
      </c>
      <c r="H17" s="16">
        <f t="shared" si="2"/>
        <v>1783</v>
      </c>
      <c r="I17" s="16">
        <f t="shared" si="2"/>
        <v>1935</v>
      </c>
      <c r="J17" s="16">
        <f>SUM(J6:J16)</f>
        <v>5153</v>
      </c>
      <c r="K17" s="16">
        <f>SUM(K6:K16)</f>
        <v>225</v>
      </c>
      <c r="L17" s="16">
        <f>SUM(L6:L16)</f>
        <v>5378</v>
      </c>
      <c r="M17" s="16">
        <f>SUM(M6:M16)</f>
        <v>3943</v>
      </c>
      <c r="N17" s="21">
        <f>IF(M17&lt;&gt;0,M17/L17,"")</f>
        <v>0.733172182967646</v>
      </c>
    </row>
    <row r="19" spans="10:13" ht="12.75">
      <c r="J19" s="9" t="s">
        <v>100</v>
      </c>
      <c r="M19" s="88">
        <v>670</v>
      </c>
    </row>
  </sheetData>
  <sheetProtection selectLockedCells="1"/>
  <mergeCells count="14">
    <mergeCell ref="H3:I3"/>
    <mergeCell ref="F1:G1"/>
    <mergeCell ref="H1:I1"/>
    <mergeCell ref="F2:G2"/>
    <mergeCell ref="H2:I2"/>
    <mergeCell ref="J3:N3"/>
    <mergeCell ref="J1:N1"/>
    <mergeCell ref="J2:N2"/>
    <mergeCell ref="A1:A3"/>
    <mergeCell ref="B1:C1"/>
    <mergeCell ref="D1:E1"/>
    <mergeCell ref="B2:C2"/>
    <mergeCell ref="D2:E2"/>
    <mergeCell ref="F3:G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5.421875" style="15" customWidth="1"/>
    <col min="2" max="11" width="7.8515625" style="9" customWidth="1"/>
    <col min="12" max="12" width="9.7109375" style="9" bestFit="1" customWidth="1"/>
    <col min="13" max="13" width="10.7109375" style="9" bestFit="1" customWidth="1"/>
    <col min="14" max="14" width="10.421875" style="9" bestFit="1" customWidth="1"/>
    <col min="15" max="15" width="9.7109375" style="9" bestFit="1" customWidth="1"/>
    <col min="16" max="16" width="13.28125" style="9" bestFit="1" customWidth="1"/>
    <col min="17" max="17" width="10.00390625" style="9" bestFit="1" customWidth="1"/>
    <col min="18" max="16384" width="9.140625" style="9" customWidth="1"/>
  </cols>
  <sheetData>
    <row r="1" spans="1:11" ht="12.75">
      <c r="A1" s="102"/>
      <c r="B1" s="111"/>
      <c r="C1" s="112"/>
      <c r="D1" s="112"/>
      <c r="E1" s="112"/>
      <c r="F1" s="112"/>
      <c r="G1" s="112"/>
      <c r="H1" s="106" t="s">
        <v>25</v>
      </c>
      <c r="I1" s="106"/>
      <c r="J1" s="106"/>
      <c r="K1" s="106"/>
    </row>
    <row r="2" spans="1:11" s="24" customFormat="1" ht="12.75">
      <c r="A2" s="103"/>
      <c r="B2" s="99" t="s">
        <v>78</v>
      </c>
      <c r="C2" s="100"/>
      <c r="D2" s="100"/>
      <c r="E2" s="100"/>
      <c r="F2" s="100"/>
      <c r="G2" s="100"/>
      <c r="H2" s="96" t="s">
        <v>26</v>
      </c>
      <c r="I2" s="97"/>
      <c r="J2" s="97"/>
      <c r="K2" s="98"/>
    </row>
    <row r="3" spans="1:11" s="24" customFormat="1" ht="12.75">
      <c r="A3" s="103"/>
      <c r="B3" s="113" t="s">
        <v>22</v>
      </c>
      <c r="C3" s="114"/>
      <c r="D3" s="113" t="s">
        <v>16</v>
      </c>
      <c r="E3" s="115"/>
      <c r="F3" s="113" t="s">
        <v>17</v>
      </c>
      <c r="G3" s="114"/>
      <c r="H3" s="113" t="s">
        <v>40</v>
      </c>
      <c r="I3" s="114"/>
      <c r="J3" s="115" t="s">
        <v>49</v>
      </c>
      <c r="K3" s="114"/>
    </row>
    <row r="4" spans="1:11" ht="12.75">
      <c r="A4" s="104"/>
      <c r="B4" s="2" t="s">
        <v>3</v>
      </c>
      <c r="C4" s="2" t="s">
        <v>2</v>
      </c>
      <c r="D4" s="2" t="s">
        <v>2</v>
      </c>
      <c r="E4" s="2" t="s">
        <v>3</v>
      </c>
      <c r="F4" s="2" t="s">
        <v>2</v>
      </c>
      <c r="G4" s="2" t="s">
        <v>3</v>
      </c>
      <c r="H4" s="2" t="s">
        <v>2</v>
      </c>
      <c r="I4" s="2" t="s">
        <v>3</v>
      </c>
      <c r="J4" s="2" t="s">
        <v>2</v>
      </c>
      <c r="K4" s="2" t="s">
        <v>3</v>
      </c>
    </row>
    <row r="5" spans="1:11" s="10" customFormat="1" ht="113.25" customHeight="1" thickBot="1">
      <c r="A5" s="34" t="s">
        <v>15</v>
      </c>
      <c r="B5" s="4" t="s">
        <v>79</v>
      </c>
      <c r="C5" s="5" t="s">
        <v>80</v>
      </c>
      <c r="D5" s="5" t="s">
        <v>81</v>
      </c>
      <c r="E5" s="5" t="s">
        <v>82</v>
      </c>
      <c r="F5" s="5" t="s">
        <v>83</v>
      </c>
      <c r="G5" s="5" t="s">
        <v>84</v>
      </c>
      <c r="H5" s="4" t="s">
        <v>85</v>
      </c>
      <c r="I5" s="4" t="s">
        <v>86</v>
      </c>
      <c r="J5" s="4" t="s">
        <v>87</v>
      </c>
      <c r="K5" s="4" t="s">
        <v>88</v>
      </c>
    </row>
    <row r="6" spans="1:11" s="14" customFormat="1" ht="12.7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3"/>
    </row>
    <row r="7" spans="1:11" s="14" customFormat="1" ht="12.75">
      <c r="A7" s="1" t="s">
        <v>67</v>
      </c>
      <c r="B7" s="26">
        <v>123</v>
      </c>
      <c r="C7" s="78">
        <v>38</v>
      </c>
      <c r="D7" s="26">
        <v>37</v>
      </c>
      <c r="E7" s="38">
        <v>126</v>
      </c>
      <c r="F7" s="26">
        <v>39</v>
      </c>
      <c r="G7" s="40">
        <v>126</v>
      </c>
      <c r="H7" s="26">
        <v>54</v>
      </c>
      <c r="I7" s="18">
        <v>113</v>
      </c>
      <c r="J7" s="38">
        <v>54</v>
      </c>
      <c r="K7" s="40">
        <v>114</v>
      </c>
    </row>
    <row r="8" spans="1:11" s="14" customFormat="1" ht="12.75">
      <c r="A8" s="1" t="s">
        <v>68</v>
      </c>
      <c r="B8" s="31">
        <v>285</v>
      </c>
      <c r="C8" s="79">
        <v>97</v>
      </c>
      <c r="D8" s="31">
        <v>140</v>
      </c>
      <c r="E8" s="67">
        <v>245</v>
      </c>
      <c r="F8" s="31">
        <v>69</v>
      </c>
      <c r="G8" s="63">
        <v>312</v>
      </c>
      <c r="H8" s="31">
        <v>219</v>
      </c>
      <c r="I8" s="20">
        <v>171</v>
      </c>
      <c r="J8" s="67">
        <v>192</v>
      </c>
      <c r="K8" s="41">
        <v>196</v>
      </c>
    </row>
    <row r="9" spans="1:11" s="14" customFormat="1" ht="12.75">
      <c r="A9" s="1" t="s">
        <v>69</v>
      </c>
      <c r="B9" s="31">
        <v>248</v>
      </c>
      <c r="C9" s="79">
        <v>117</v>
      </c>
      <c r="D9" s="31">
        <v>159</v>
      </c>
      <c r="E9" s="67">
        <v>211</v>
      </c>
      <c r="F9" s="31">
        <v>90</v>
      </c>
      <c r="G9" s="63">
        <v>270</v>
      </c>
      <c r="H9" s="28">
        <v>231</v>
      </c>
      <c r="I9" s="23">
        <v>139</v>
      </c>
      <c r="J9" s="39">
        <v>213</v>
      </c>
      <c r="K9" s="41">
        <v>156</v>
      </c>
    </row>
    <row r="10" spans="1:11" s="14" customFormat="1" ht="12.75">
      <c r="A10" s="1" t="s">
        <v>70</v>
      </c>
      <c r="B10" s="31">
        <v>136</v>
      </c>
      <c r="C10" s="79">
        <v>43</v>
      </c>
      <c r="D10" s="31">
        <v>36</v>
      </c>
      <c r="E10" s="67">
        <v>139</v>
      </c>
      <c r="F10" s="31">
        <v>29</v>
      </c>
      <c r="G10" s="63">
        <v>147</v>
      </c>
      <c r="H10" s="28">
        <v>79</v>
      </c>
      <c r="I10" s="23">
        <v>104</v>
      </c>
      <c r="J10" s="39">
        <v>73</v>
      </c>
      <c r="K10" s="41">
        <v>107</v>
      </c>
    </row>
    <row r="11" spans="1:11" s="14" customFormat="1" ht="12.75">
      <c r="A11" s="1" t="s">
        <v>71</v>
      </c>
      <c r="B11" s="31">
        <v>150</v>
      </c>
      <c r="C11" s="79">
        <v>52</v>
      </c>
      <c r="D11" s="31">
        <v>73</v>
      </c>
      <c r="E11" s="67">
        <v>138</v>
      </c>
      <c r="F11" s="31">
        <v>45</v>
      </c>
      <c r="G11" s="63">
        <v>161</v>
      </c>
      <c r="H11" s="28">
        <v>118</v>
      </c>
      <c r="I11" s="23">
        <v>94</v>
      </c>
      <c r="J11" s="39">
        <v>120</v>
      </c>
      <c r="K11" s="41">
        <v>91</v>
      </c>
    </row>
    <row r="12" spans="1:11" s="14" customFormat="1" ht="12.75">
      <c r="A12" s="1" t="s">
        <v>72</v>
      </c>
      <c r="B12" s="31">
        <v>355</v>
      </c>
      <c r="C12" s="79">
        <v>260</v>
      </c>
      <c r="D12" s="31">
        <v>254</v>
      </c>
      <c r="E12" s="67">
        <v>360</v>
      </c>
      <c r="F12" s="31">
        <v>241</v>
      </c>
      <c r="G12" s="63">
        <v>372</v>
      </c>
      <c r="H12" s="28">
        <v>303</v>
      </c>
      <c r="I12" s="23">
        <v>280</v>
      </c>
      <c r="J12" s="39">
        <v>292</v>
      </c>
      <c r="K12" s="41">
        <v>296</v>
      </c>
    </row>
    <row r="13" spans="1:11" s="14" customFormat="1" ht="12.75">
      <c r="A13" s="1" t="s">
        <v>73</v>
      </c>
      <c r="B13" s="31">
        <v>197</v>
      </c>
      <c r="C13" s="79">
        <v>45</v>
      </c>
      <c r="D13" s="31">
        <v>59</v>
      </c>
      <c r="E13" s="67">
        <v>179</v>
      </c>
      <c r="F13" s="31">
        <v>46</v>
      </c>
      <c r="G13" s="63">
        <v>184</v>
      </c>
      <c r="H13" s="28">
        <v>112</v>
      </c>
      <c r="I13" s="23">
        <v>136</v>
      </c>
      <c r="J13" s="39">
        <v>115</v>
      </c>
      <c r="K13" s="41">
        <v>134</v>
      </c>
    </row>
    <row r="14" spans="1:11" s="30" customFormat="1" ht="12.75">
      <c r="A14" s="1" t="s">
        <v>74</v>
      </c>
      <c r="B14" s="31">
        <v>45</v>
      </c>
      <c r="C14" s="79">
        <v>4</v>
      </c>
      <c r="D14" s="31">
        <v>8</v>
      </c>
      <c r="E14" s="67">
        <v>41</v>
      </c>
      <c r="F14" s="31">
        <v>4</v>
      </c>
      <c r="G14" s="63">
        <v>45</v>
      </c>
      <c r="H14" s="28">
        <v>18</v>
      </c>
      <c r="I14" s="23">
        <v>31</v>
      </c>
      <c r="J14" s="39">
        <v>15</v>
      </c>
      <c r="K14" s="41">
        <v>34</v>
      </c>
    </row>
    <row r="15" spans="1:11" ht="12.75">
      <c r="A15" s="1" t="s">
        <v>75</v>
      </c>
      <c r="B15" s="31">
        <v>494</v>
      </c>
      <c r="C15" s="79">
        <v>172</v>
      </c>
      <c r="D15" s="31">
        <v>257</v>
      </c>
      <c r="E15" s="67">
        <v>421</v>
      </c>
      <c r="F15" s="31">
        <v>129</v>
      </c>
      <c r="G15" s="63">
        <v>537</v>
      </c>
      <c r="H15" s="28">
        <v>385</v>
      </c>
      <c r="I15" s="23">
        <v>305</v>
      </c>
      <c r="J15" s="39">
        <v>347</v>
      </c>
      <c r="K15" s="41">
        <v>341</v>
      </c>
    </row>
    <row r="16" spans="1:11" ht="12.75">
      <c r="A16" s="1" t="s">
        <v>76</v>
      </c>
      <c r="B16" s="55">
        <v>214</v>
      </c>
      <c r="C16" s="80">
        <v>114</v>
      </c>
      <c r="D16" s="31">
        <v>115</v>
      </c>
      <c r="E16" s="67">
        <v>213</v>
      </c>
      <c r="F16" s="55">
        <v>109</v>
      </c>
      <c r="G16" s="64">
        <v>214</v>
      </c>
      <c r="H16" s="31">
        <v>125</v>
      </c>
      <c r="I16" s="20">
        <v>187</v>
      </c>
      <c r="J16" s="67">
        <v>114</v>
      </c>
      <c r="K16" s="41">
        <v>202</v>
      </c>
    </row>
    <row r="17" spans="1:11" ht="12.75">
      <c r="A17" s="1" t="s">
        <v>77</v>
      </c>
      <c r="B17" s="53">
        <v>334</v>
      </c>
      <c r="C17" s="81">
        <v>164</v>
      </c>
      <c r="D17" s="55">
        <v>220</v>
      </c>
      <c r="E17" s="68">
        <v>281</v>
      </c>
      <c r="F17" s="53">
        <v>132</v>
      </c>
      <c r="G17" s="65">
        <v>361</v>
      </c>
      <c r="H17" s="53">
        <v>290</v>
      </c>
      <c r="I17" s="54">
        <v>215</v>
      </c>
      <c r="J17" s="68">
        <v>262</v>
      </c>
      <c r="K17" s="41">
        <v>241</v>
      </c>
    </row>
    <row r="18" spans="1:11" ht="12.75">
      <c r="A18" s="8" t="s">
        <v>0</v>
      </c>
      <c r="B18" s="49">
        <f aca="true" t="shared" si="0" ref="B18:K18">SUM(B7:B17)</f>
        <v>2581</v>
      </c>
      <c r="C18" s="49">
        <f t="shared" si="0"/>
        <v>1106</v>
      </c>
      <c r="D18" s="16">
        <f t="shared" si="0"/>
        <v>1358</v>
      </c>
      <c r="E18" s="16">
        <f t="shared" si="0"/>
        <v>2354</v>
      </c>
      <c r="F18" s="16">
        <f t="shared" si="0"/>
        <v>933</v>
      </c>
      <c r="G18" s="16">
        <f t="shared" si="0"/>
        <v>2729</v>
      </c>
      <c r="H18" s="16">
        <f t="shared" si="0"/>
        <v>1934</v>
      </c>
      <c r="I18" s="16">
        <f t="shared" si="0"/>
        <v>1775</v>
      </c>
      <c r="J18" s="16">
        <f t="shared" si="0"/>
        <v>1797</v>
      </c>
      <c r="K18" s="16">
        <f t="shared" si="0"/>
        <v>1912</v>
      </c>
    </row>
  </sheetData>
  <sheetProtection selectLockedCells="1"/>
  <mergeCells count="10">
    <mergeCell ref="A1:A4"/>
    <mergeCell ref="B1:G1"/>
    <mergeCell ref="H1:K1"/>
    <mergeCell ref="B2:G2"/>
    <mergeCell ref="H2:K2"/>
    <mergeCell ref="B3:C3"/>
    <mergeCell ref="D3:E3"/>
    <mergeCell ref="F3:G3"/>
    <mergeCell ref="H3:I3"/>
    <mergeCell ref="J3:K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GENERAL ELECTION   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SheetLayoutView="100" workbookViewId="0" topLeftCell="A1">
      <selection activeCell="A1" sqref="A1:A4"/>
    </sheetView>
  </sheetViews>
  <sheetFormatPr defaultColWidth="9.140625" defaultRowHeight="12.75"/>
  <cols>
    <col min="1" max="1" width="15.421875" style="15" customWidth="1"/>
    <col min="2" max="2" width="11.8515625" style="9" bestFit="1" customWidth="1"/>
    <col min="3" max="3" width="10.57421875" style="9" bestFit="1" customWidth="1"/>
    <col min="4" max="4" width="9.8515625" style="9" bestFit="1" customWidth="1"/>
    <col min="5" max="5" width="8.8515625" style="9" bestFit="1" customWidth="1"/>
    <col min="6" max="7" width="11.7109375" style="9" customWidth="1"/>
    <col min="8" max="8" width="10.7109375" style="9" bestFit="1" customWidth="1"/>
    <col min="9" max="9" width="10.421875" style="9" bestFit="1" customWidth="1"/>
    <col min="10" max="10" width="9.7109375" style="9" bestFit="1" customWidth="1"/>
    <col min="11" max="11" width="13.28125" style="9" bestFit="1" customWidth="1"/>
    <col min="12" max="12" width="10.00390625" style="9" bestFit="1" customWidth="1"/>
    <col min="13" max="16384" width="9.140625" style="9" customWidth="1"/>
  </cols>
  <sheetData>
    <row r="1" spans="1:7" ht="12.75">
      <c r="A1" s="102"/>
      <c r="B1" s="51" t="s">
        <v>28</v>
      </c>
      <c r="C1" s="48"/>
      <c r="D1" s="51"/>
      <c r="E1" s="37"/>
      <c r="F1" s="116" t="s">
        <v>93</v>
      </c>
      <c r="G1" s="117"/>
    </row>
    <row r="2" spans="1:7" s="24" customFormat="1" ht="12.75">
      <c r="A2" s="103"/>
      <c r="B2" s="50" t="s">
        <v>27</v>
      </c>
      <c r="C2" s="42" t="s">
        <v>25</v>
      </c>
      <c r="D2" s="50" t="s">
        <v>25</v>
      </c>
      <c r="E2" s="42" t="s">
        <v>25</v>
      </c>
      <c r="F2" s="118" t="s">
        <v>94</v>
      </c>
      <c r="G2" s="119"/>
    </row>
    <row r="3" spans="1:7" s="24" customFormat="1" ht="12.75">
      <c r="A3" s="103"/>
      <c r="B3" s="50" t="s">
        <v>18</v>
      </c>
      <c r="C3" s="7" t="s">
        <v>10</v>
      </c>
      <c r="D3" s="35" t="s">
        <v>29</v>
      </c>
      <c r="E3" s="7" t="s">
        <v>30</v>
      </c>
      <c r="F3" s="120" t="s">
        <v>95</v>
      </c>
      <c r="G3" s="121"/>
    </row>
    <row r="4" spans="1:7" ht="12.75">
      <c r="A4" s="104"/>
      <c r="B4" s="2" t="s">
        <v>2</v>
      </c>
      <c r="C4" s="3" t="s">
        <v>2</v>
      </c>
      <c r="D4" s="3" t="s">
        <v>3</v>
      </c>
      <c r="E4" s="3" t="s">
        <v>2</v>
      </c>
      <c r="F4" s="122" t="s">
        <v>96</v>
      </c>
      <c r="G4" s="123"/>
    </row>
    <row r="5" spans="1:7" s="10" customFormat="1" ht="113.25" customHeight="1" thickBot="1">
      <c r="A5" s="34" t="s">
        <v>15</v>
      </c>
      <c r="B5" s="4" t="s">
        <v>89</v>
      </c>
      <c r="C5" s="5" t="s">
        <v>90</v>
      </c>
      <c r="D5" s="5" t="s">
        <v>91</v>
      </c>
      <c r="E5" s="4" t="s">
        <v>92</v>
      </c>
      <c r="F5" s="87" t="s">
        <v>97</v>
      </c>
      <c r="G5" s="87" t="s">
        <v>98</v>
      </c>
    </row>
    <row r="6" spans="1:7" s="14" customFormat="1" ht="12.75" customHeight="1" thickBot="1">
      <c r="A6" s="11"/>
      <c r="B6" s="36"/>
      <c r="C6" s="12"/>
      <c r="D6" s="12"/>
      <c r="E6" s="12"/>
      <c r="F6" s="12"/>
      <c r="G6" s="13"/>
    </row>
    <row r="7" spans="1:7" s="14" customFormat="1" ht="12.75">
      <c r="A7" s="1" t="s">
        <v>67</v>
      </c>
      <c r="B7" s="58">
        <v>119</v>
      </c>
      <c r="C7" s="17">
        <v>118</v>
      </c>
      <c r="D7" s="26">
        <v>152</v>
      </c>
      <c r="E7" s="17">
        <v>138</v>
      </c>
      <c r="F7" s="22">
        <v>134</v>
      </c>
      <c r="G7" s="85">
        <v>33</v>
      </c>
    </row>
    <row r="8" spans="1:7" s="14" customFormat="1" ht="12.75">
      <c r="A8" s="1" t="s">
        <v>68</v>
      </c>
      <c r="B8" s="59">
        <v>280</v>
      </c>
      <c r="C8" s="22">
        <v>266</v>
      </c>
      <c r="D8" s="31">
        <v>345</v>
      </c>
      <c r="E8" s="22">
        <v>320</v>
      </c>
      <c r="F8" s="22">
        <v>305</v>
      </c>
      <c r="G8" s="82">
        <v>80</v>
      </c>
    </row>
    <row r="9" spans="1:7" s="14" customFormat="1" ht="12.75">
      <c r="A9" s="1" t="s">
        <v>69</v>
      </c>
      <c r="B9" s="59">
        <v>298</v>
      </c>
      <c r="C9" s="22">
        <v>290</v>
      </c>
      <c r="D9" s="31">
        <v>338</v>
      </c>
      <c r="E9" s="22">
        <v>323</v>
      </c>
      <c r="F9" s="22">
        <v>280</v>
      </c>
      <c r="G9" s="82">
        <v>88</v>
      </c>
    </row>
    <row r="10" spans="1:7" s="14" customFormat="1" ht="12.75">
      <c r="A10" s="1" t="s">
        <v>70</v>
      </c>
      <c r="B10" s="59">
        <v>109</v>
      </c>
      <c r="C10" s="22">
        <v>112</v>
      </c>
      <c r="D10" s="31">
        <v>156</v>
      </c>
      <c r="E10" s="22">
        <v>129</v>
      </c>
      <c r="F10" s="22">
        <v>107</v>
      </c>
      <c r="G10" s="82">
        <v>73</v>
      </c>
    </row>
    <row r="11" spans="1:7" s="14" customFormat="1" ht="12.75">
      <c r="A11" s="1" t="s">
        <v>71</v>
      </c>
      <c r="B11" s="59">
        <v>138</v>
      </c>
      <c r="C11" s="22">
        <v>143</v>
      </c>
      <c r="D11" s="31">
        <v>174</v>
      </c>
      <c r="E11" s="22">
        <v>158</v>
      </c>
      <c r="F11" s="22">
        <v>131</v>
      </c>
      <c r="G11" s="82">
        <v>75</v>
      </c>
    </row>
    <row r="12" spans="1:7" s="14" customFormat="1" ht="12.75">
      <c r="A12" s="1" t="s">
        <v>72</v>
      </c>
      <c r="B12" s="59">
        <v>457</v>
      </c>
      <c r="C12" s="22">
        <v>452</v>
      </c>
      <c r="D12" s="31">
        <v>489</v>
      </c>
      <c r="E12" s="22">
        <v>483</v>
      </c>
      <c r="F12" s="22">
        <v>415</v>
      </c>
      <c r="G12" s="82">
        <v>182</v>
      </c>
    </row>
    <row r="13" spans="1:7" s="14" customFormat="1" ht="12.75">
      <c r="A13" s="1" t="s">
        <v>73</v>
      </c>
      <c r="B13" s="59">
        <v>158</v>
      </c>
      <c r="C13" s="22">
        <v>161</v>
      </c>
      <c r="D13" s="31">
        <v>212</v>
      </c>
      <c r="E13" s="22">
        <v>177</v>
      </c>
      <c r="F13" s="22">
        <v>163</v>
      </c>
      <c r="G13" s="82">
        <v>76</v>
      </c>
    </row>
    <row r="14" spans="1:7" s="30" customFormat="1" ht="12.75">
      <c r="A14" s="1" t="s">
        <v>74</v>
      </c>
      <c r="B14" s="59">
        <v>26</v>
      </c>
      <c r="C14" s="22">
        <v>25</v>
      </c>
      <c r="D14" s="31">
        <v>47</v>
      </c>
      <c r="E14" s="22">
        <v>29</v>
      </c>
      <c r="F14" s="22">
        <v>28</v>
      </c>
      <c r="G14" s="82">
        <v>18</v>
      </c>
    </row>
    <row r="15" spans="1:7" ht="12.75">
      <c r="A15" s="1" t="s">
        <v>75</v>
      </c>
      <c r="B15" s="59">
        <v>536</v>
      </c>
      <c r="C15" s="22">
        <v>540</v>
      </c>
      <c r="D15" s="31">
        <v>622</v>
      </c>
      <c r="E15" s="22">
        <v>593</v>
      </c>
      <c r="F15" s="22">
        <v>488</v>
      </c>
      <c r="G15" s="83">
        <v>171</v>
      </c>
    </row>
    <row r="16" spans="1:7" ht="12.75">
      <c r="A16" s="1" t="s">
        <v>76</v>
      </c>
      <c r="B16" s="59">
        <v>219</v>
      </c>
      <c r="C16" s="22">
        <v>223</v>
      </c>
      <c r="D16" s="31">
        <v>259</v>
      </c>
      <c r="E16" s="22">
        <v>236</v>
      </c>
      <c r="F16" s="22">
        <v>237</v>
      </c>
      <c r="G16" s="83">
        <v>80</v>
      </c>
    </row>
    <row r="17" spans="1:7" ht="12.75">
      <c r="A17" s="1" t="s">
        <v>77</v>
      </c>
      <c r="B17" s="59">
        <v>397</v>
      </c>
      <c r="C17" s="22">
        <v>397</v>
      </c>
      <c r="D17" s="31">
        <v>453</v>
      </c>
      <c r="E17" s="46">
        <v>435</v>
      </c>
      <c r="F17" s="86">
        <v>372</v>
      </c>
      <c r="G17" s="84">
        <v>130</v>
      </c>
    </row>
    <row r="18" spans="1:7" ht="12.75">
      <c r="A18" s="8" t="s">
        <v>0</v>
      </c>
      <c r="B18" s="16">
        <f aca="true" t="shared" si="0" ref="B18:G18">SUM(B7:B17)</f>
        <v>2737</v>
      </c>
      <c r="C18" s="16">
        <f t="shared" si="0"/>
        <v>2727</v>
      </c>
      <c r="D18" s="16">
        <f t="shared" si="0"/>
        <v>3247</v>
      </c>
      <c r="E18" s="16">
        <f t="shared" si="0"/>
        <v>3021</v>
      </c>
      <c r="F18" s="16">
        <f t="shared" si="0"/>
        <v>2660</v>
      </c>
      <c r="G18" s="16">
        <f t="shared" si="0"/>
        <v>1006</v>
      </c>
    </row>
  </sheetData>
  <sheetProtection selectLockedCells="1"/>
  <mergeCells count="5">
    <mergeCell ref="A1:A4"/>
    <mergeCell ref="F1:G1"/>
    <mergeCell ref="F2:G2"/>
    <mergeCell ref="F3:G3"/>
    <mergeCell ref="F4:G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&amp;C&amp;"Helv,Bold"BENEWAH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2018-11-09T18:28:08Z</cp:lastPrinted>
  <dcterms:created xsi:type="dcterms:W3CDTF">1998-04-10T16:02:13Z</dcterms:created>
  <dcterms:modified xsi:type="dcterms:W3CDTF">2018-11-21T19:10:26Z</dcterms:modified>
  <cp:category/>
  <cp:version/>
  <cp:contentType/>
  <cp:contentStatus/>
</cp:coreProperties>
</file>