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9" activeTab="0"/>
  </bookViews>
  <sheets>
    <sheet name="US Rep &amp; Lt Gov" sheetId="1" r:id="rId1"/>
    <sheet name="Sec St - Sup Int" sheetId="2" r:id="rId2"/>
    <sheet name="Prop 1,2 &amp; Voting Stats" sheetId="3" r:id="rId3"/>
    <sheet name="Leg &amp; County" sheetId="4" r:id="rId4"/>
    <sheet name="County - Mag Jdg" sheetId="5" r:id="rId5"/>
  </sheets>
  <definedNames>
    <definedName name="_xlnm.Print_Titles" localSheetId="3">'Leg &amp; County'!$1:$6</definedName>
    <definedName name="_xlnm.Print_Titles" localSheetId="2">'Prop 1,2 &amp; Voting Stats'!$A:$A</definedName>
    <definedName name="_xlnm.Print_Titles" localSheetId="1">'Sec St - Sup Int'!$A:$A</definedName>
    <definedName name="_xlnm.Print_Titles" localSheetId="0">'US Rep &amp; Lt Gov'!$A:$A</definedName>
  </definedNames>
  <calcPr fullCalcOnLoad="1"/>
</workbook>
</file>

<file path=xl/sharedStrings.xml><?xml version="1.0" encoding="utf-8"?>
<sst xmlns="http://schemas.openxmlformats.org/spreadsheetml/2006/main" count="163" uniqueCount="94">
  <si>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</si>
  <si>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</si>
  <si>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</si>
  <si>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</si>
  <si>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</si>
  <si>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</si>
  <si>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</si>
  <si>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</si>
  <si>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</si>
  <si>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</si>
  <si>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</si>
  <si>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</si>
  <si>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</si>
  <si>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</si>
  <si>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</si>
  <si>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</si>
  <si>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</si>
  <si>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</si>
  <si>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</si>
  <si>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</si>
  <si>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</si>
  <si>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</si>
  <si>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</si>
  <si>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</si>
  <si>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</si>
  <si>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</si>
  <si>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</si>
  <si>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ASSESSOR</t>
  </si>
  <si>
    <t>CORONER</t>
  </si>
  <si>
    <t>Brad Little</t>
  </si>
  <si>
    <t>Lawrence Wasden</t>
  </si>
  <si>
    <t>Lawerence E. Denney</t>
  </si>
  <si>
    <t>DISTRICT JUDGE</t>
  </si>
  <si>
    <t>UNITED STATES</t>
  </si>
  <si>
    <t>REPRESENTATIVE</t>
  </si>
  <si>
    <t>Brandon D Woolf</t>
  </si>
  <si>
    <t>Bruce S. Bistline</t>
  </si>
  <si>
    <t>DIST 1</t>
  </si>
  <si>
    <t>Mike Simpson</t>
  </si>
  <si>
    <t>2 Gooding City</t>
  </si>
  <si>
    <t>3 Gooding Rural</t>
  </si>
  <si>
    <t>4 Wendell City</t>
  </si>
  <si>
    <t>5 Wendell Rural</t>
  </si>
  <si>
    <t>6 Bliss</t>
  </si>
  <si>
    <t>7 Hagerman</t>
  </si>
  <si>
    <t>LEGISLATIVE DIST 26</t>
  </si>
  <si>
    <t>Michelle Stennett</t>
  </si>
  <si>
    <t>Steve Miller</t>
  </si>
  <si>
    <t>Denise Gill</t>
  </si>
  <si>
    <t>Christina "Tine" Wines</t>
  </si>
  <si>
    <t>DISTRICT #5</t>
  </si>
  <si>
    <t>DISTRICT 2</t>
  </si>
  <si>
    <t>Aaron Swisher</t>
  </si>
  <si>
    <t>Paulette Jordan</t>
  </si>
  <si>
    <t>Lisa Marie</t>
  </si>
  <si>
    <t>Kristin Collum</t>
  </si>
  <si>
    <t>Janice McGeachin</t>
  </si>
  <si>
    <t>Jill Humble</t>
  </si>
  <si>
    <t>Julie A. Ellsworth</t>
  </si>
  <si>
    <t>Cindy Wilson</t>
  </si>
  <si>
    <t>Julie Lynn</t>
  </si>
  <si>
    <t>Muffy Davis</t>
  </si>
  <si>
    <t>Sally Toone</t>
  </si>
  <si>
    <t>Mike McFadyen</t>
  </si>
  <si>
    <t>Susan Bolton</t>
  </si>
  <si>
    <t>Ron Buhler</t>
  </si>
  <si>
    <t>Justin L. Baldwin</t>
  </si>
  <si>
    <t>Ronnie L. Geer</t>
  </si>
  <si>
    <t>David W. Gadd</t>
  </si>
  <si>
    <t>Roger B. Harris</t>
  </si>
  <si>
    <t xml:space="preserve">STATE </t>
  </si>
  <si>
    <t>DIST 3</t>
  </si>
  <si>
    <t>Absentee</t>
  </si>
  <si>
    <t>Sherri Yabarra</t>
  </si>
  <si>
    <t>CON</t>
  </si>
  <si>
    <t>LIB</t>
  </si>
  <si>
    <t>W/I</t>
  </si>
  <si>
    <t>PROP ONE</t>
  </si>
  <si>
    <t>Yes</t>
  </si>
  <si>
    <t>No</t>
  </si>
  <si>
    <t>PROP TWO</t>
  </si>
  <si>
    <t>Gillian Minter</t>
  </si>
  <si>
    <t>To Succeed: Randy J. Stoker</t>
  </si>
  <si>
    <t>JUDGE</t>
  </si>
  <si>
    <t>MAGISTRATE</t>
  </si>
  <si>
    <t>RETENTION</t>
  </si>
  <si>
    <t>YES</t>
  </si>
  <si>
    <t>NO</t>
  </si>
  <si>
    <t>Casey Robinson</t>
  </si>
  <si>
    <t>Walter L. Bayes</t>
  </si>
  <si>
    <t>Bev "Angel" Boeck</t>
  </si>
  <si>
    <t>CLERK OF</t>
  </si>
  <si>
    <t>THE DISTRICT</t>
  </si>
  <si>
    <t>COURT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</si>
</sst>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44" fillId="0" borderId="33" xfId="0" applyNumberFormat="1" applyFont="1" applyFill="1" applyBorder="1" applyAlignment="1" applyProtection="1">
      <alignment/>
      <protection locked="0"/>
    </xf>
    <xf numFmtId="0" fontId="7" fillId="0" borderId="5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1" fontId="6" fillId="0" borderId="22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3" fontId="9" fillId="33" borderId="16" xfId="0" applyNumberFormat="1" applyFont="1" applyFill="1" applyBorder="1" applyAlignment="1" applyProtection="1">
      <alignment horizontal="center"/>
      <protection/>
    </xf>
    <xf numFmtId="3" fontId="6" fillId="33" borderId="15" xfId="0" applyNumberFormat="1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3" fontId="6" fillId="33" borderId="16" xfId="0" applyNumberFormat="1" applyFont="1" applyFill="1" applyBorder="1" applyAlignment="1" applyProtection="1">
      <alignment horizontal="center"/>
      <protection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/>
      <protection locked="0"/>
    </xf>
    <xf numFmtId="0" fontId="6" fillId="0" borderId="46" xfId="0" applyFont="1" applyBorder="1" applyAlignment="1" applyProtection="1">
      <alignment/>
      <protection locked="0"/>
    </xf>
    <xf numFmtId="0" fontId="7" fillId="0" borderId="37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6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A1" sqref="A1:A4"/>
    </sheetView>
  </sheetViews>
  <sheetFormatPr defaultColWidth="9.140625" defaultRowHeight="12.75"/>
  <cols>
    <col min="1" max="1" width="18.28125" style="17" customWidth="1"/>
    <col min="2" max="3" width="9.28125" style="34" customWidth="1"/>
    <col min="4" max="10" width="9.28125" style="11" customWidth="1"/>
    <col min="11" max="16384" width="9.140625" style="11" customWidth="1"/>
  </cols>
  <sheetData>
    <row r="1" spans="1:10" ht="12.75">
      <c r="A1" s="114"/>
      <c r="B1" s="117" t="s">
        <v>33</v>
      </c>
      <c r="C1" s="117"/>
      <c r="D1" s="112"/>
      <c r="E1" s="120"/>
      <c r="F1" s="120"/>
      <c r="G1" s="120"/>
      <c r="H1" s="113"/>
      <c r="I1" s="112"/>
      <c r="J1" s="113"/>
    </row>
    <row r="2" spans="1:10" s="25" customFormat="1" ht="12.75">
      <c r="A2" s="115"/>
      <c r="B2" s="108" t="s">
        <v>34</v>
      </c>
      <c r="C2" s="118"/>
      <c r="D2" s="121"/>
      <c r="E2" s="122"/>
      <c r="F2" s="122"/>
      <c r="G2" s="122"/>
      <c r="H2" s="123"/>
      <c r="I2" s="108" t="s">
        <v>1</v>
      </c>
      <c r="J2" s="109"/>
    </row>
    <row r="3" spans="1:10" s="25" customFormat="1" ht="12.75">
      <c r="A3" s="115"/>
      <c r="B3" s="110" t="s">
        <v>51</v>
      </c>
      <c r="C3" s="119"/>
      <c r="D3" s="110" t="s">
        <v>2</v>
      </c>
      <c r="E3" s="119"/>
      <c r="F3" s="119"/>
      <c r="G3" s="119"/>
      <c r="H3" s="111"/>
      <c r="I3" s="110" t="s">
        <v>2</v>
      </c>
      <c r="J3" s="111"/>
    </row>
    <row r="4" spans="1:10" ht="13.5" customHeight="1">
      <c r="A4" s="116"/>
      <c r="B4" s="2" t="s">
        <v>4</v>
      </c>
      <c r="C4" s="2" t="s">
        <v>3</v>
      </c>
      <c r="D4" s="2" t="s">
        <v>74</v>
      </c>
      <c r="E4" s="2" t="s">
        <v>75</v>
      </c>
      <c r="F4" s="2" t="s">
        <v>3</v>
      </c>
      <c r="G4" s="2" t="s">
        <v>4</v>
      </c>
      <c r="H4" s="2" t="s">
        <v>76</v>
      </c>
      <c r="I4" s="2" t="s">
        <v>3</v>
      </c>
      <c r="J4" s="2" t="s">
        <v>4</v>
      </c>
    </row>
    <row r="5" spans="1:10" s="12" customFormat="1" ht="87.75" customHeight="1" thickBot="1">
      <c r="A5" s="26" t="s">
        <v>16</v>
      </c>
      <c r="B5" s="7" t="s">
        <v>38</v>
      </c>
      <c r="C5" s="7" t="s">
        <v>52</v>
      </c>
      <c r="D5" s="7" t="s">
        <v>89</v>
      </c>
      <c r="E5" s="7" t="s">
        <v>90</v>
      </c>
      <c r="F5" s="7" t="s">
        <v>53</v>
      </c>
      <c r="G5" s="7" t="s">
        <v>29</v>
      </c>
      <c r="H5" s="7" t="s">
        <v>54</v>
      </c>
      <c r="I5" s="7" t="s">
        <v>55</v>
      </c>
      <c r="J5" s="7" t="s">
        <v>56</v>
      </c>
    </row>
    <row r="6" spans="1:10" s="16" customFormat="1" ht="13.5" thickBot="1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s="16" customFormat="1" ht="12.75">
      <c r="A7" s="73" t="s">
        <v>39</v>
      </c>
      <c r="B7" s="27">
        <v>459</v>
      </c>
      <c r="C7" s="20">
        <v>177</v>
      </c>
      <c r="D7" s="27">
        <v>8</v>
      </c>
      <c r="E7" s="66">
        <v>12</v>
      </c>
      <c r="F7" s="28">
        <v>213</v>
      </c>
      <c r="G7" s="41">
        <v>404</v>
      </c>
      <c r="H7" s="20">
        <v>0</v>
      </c>
      <c r="I7" s="36">
        <v>209</v>
      </c>
      <c r="J7" s="20">
        <v>429</v>
      </c>
    </row>
    <row r="8" spans="1:10" s="16" customFormat="1" ht="12.75">
      <c r="A8" s="62" t="s">
        <v>40</v>
      </c>
      <c r="B8" s="29">
        <v>709</v>
      </c>
      <c r="C8" s="24">
        <v>109</v>
      </c>
      <c r="D8" s="29">
        <v>11</v>
      </c>
      <c r="E8" s="67">
        <v>11</v>
      </c>
      <c r="F8" s="30">
        <v>144</v>
      </c>
      <c r="G8" s="42">
        <v>661</v>
      </c>
      <c r="H8" s="24">
        <v>0</v>
      </c>
      <c r="I8" s="55">
        <v>147</v>
      </c>
      <c r="J8" s="24">
        <v>669</v>
      </c>
    </row>
    <row r="9" spans="1:10" s="16" customFormat="1" ht="12.75">
      <c r="A9" s="62" t="s">
        <v>41</v>
      </c>
      <c r="B9" s="29">
        <v>378</v>
      </c>
      <c r="C9" s="24">
        <v>129</v>
      </c>
      <c r="D9" s="29">
        <v>8</v>
      </c>
      <c r="E9" s="67">
        <v>6</v>
      </c>
      <c r="F9" s="30">
        <v>146</v>
      </c>
      <c r="G9" s="42">
        <v>350</v>
      </c>
      <c r="H9" s="24">
        <v>0</v>
      </c>
      <c r="I9" s="55">
        <v>157</v>
      </c>
      <c r="J9" s="24">
        <v>347</v>
      </c>
    </row>
    <row r="10" spans="1:10" s="31" customFormat="1" ht="12.75">
      <c r="A10" s="62" t="s">
        <v>42</v>
      </c>
      <c r="B10" s="29">
        <v>436</v>
      </c>
      <c r="C10" s="24">
        <v>68</v>
      </c>
      <c r="D10" s="29">
        <v>9</v>
      </c>
      <c r="E10" s="67">
        <v>5</v>
      </c>
      <c r="F10" s="30">
        <v>71</v>
      </c>
      <c r="G10" s="42">
        <v>431</v>
      </c>
      <c r="H10" s="24">
        <v>0</v>
      </c>
      <c r="I10" s="55">
        <v>84</v>
      </c>
      <c r="J10" s="24">
        <v>430</v>
      </c>
    </row>
    <row r="11" spans="1:10" s="31" customFormat="1" ht="12.75">
      <c r="A11" s="62" t="s">
        <v>43</v>
      </c>
      <c r="B11" s="29">
        <v>156</v>
      </c>
      <c r="C11" s="24">
        <v>48</v>
      </c>
      <c r="D11" s="29">
        <v>4</v>
      </c>
      <c r="E11" s="67">
        <v>2</v>
      </c>
      <c r="F11" s="30">
        <v>55</v>
      </c>
      <c r="G11" s="42">
        <v>144</v>
      </c>
      <c r="H11" s="24">
        <v>0</v>
      </c>
      <c r="I11" s="55">
        <v>51</v>
      </c>
      <c r="J11" s="24">
        <v>149</v>
      </c>
    </row>
    <row r="12" spans="1:10" s="31" customFormat="1" ht="12.75">
      <c r="A12" s="62" t="s">
        <v>44</v>
      </c>
      <c r="B12" s="29">
        <v>638</v>
      </c>
      <c r="C12" s="24">
        <v>146</v>
      </c>
      <c r="D12" s="29">
        <v>6</v>
      </c>
      <c r="E12" s="67">
        <v>5</v>
      </c>
      <c r="F12" s="56">
        <v>170</v>
      </c>
      <c r="G12" s="42">
        <v>612</v>
      </c>
      <c r="H12" s="24">
        <v>0</v>
      </c>
      <c r="I12" s="46">
        <v>169</v>
      </c>
      <c r="J12" s="22">
        <v>613</v>
      </c>
    </row>
    <row r="13" spans="1:10" s="31" customFormat="1" ht="12.75">
      <c r="A13" s="74" t="s">
        <v>72</v>
      </c>
      <c r="B13" s="29">
        <v>638</v>
      </c>
      <c r="C13" s="24">
        <v>281</v>
      </c>
      <c r="D13" s="29">
        <v>4</v>
      </c>
      <c r="E13" s="67">
        <v>12</v>
      </c>
      <c r="F13" s="57">
        <v>311</v>
      </c>
      <c r="G13" s="42">
        <v>607</v>
      </c>
      <c r="H13" s="24">
        <v>0</v>
      </c>
      <c r="I13" s="69">
        <v>318</v>
      </c>
      <c r="J13" s="61">
        <v>599</v>
      </c>
    </row>
    <row r="14" spans="1:10" ht="12.75">
      <c r="A14" s="9" t="s">
        <v>0</v>
      </c>
      <c r="B14" s="18">
        <f aca="true" t="shared" si="0" ref="B14:J14">SUM(B7:B13)</f>
        <v>3414</v>
      </c>
      <c r="C14" s="49">
        <f t="shared" si="0"/>
        <v>958</v>
      </c>
      <c r="D14" s="18">
        <f t="shared" si="0"/>
        <v>50</v>
      </c>
      <c r="E14" s="18">
        <f t="shared" si="0"/>
        <v>53</v>
      </c>
      <c r="F14" s="18">
        <f t="shared" si="0"/>
        <v>1110</v>
      </c>
      <c r="G14" s="18">
        <f t="shared" si="0"/>
        <v>3209</v>
      </c>
      <c r="H14" s="18">
        <f t="shared" si="0"/>
        <v>0</v>
      </c>
      <c r="I14" s="18">
        <f t="shared" si="0"/>
        <v>1135</v>
      </c>
      <c r="J14" s="18">
        <f t="shared" si="0"/>
        <v>3236</v>
      </c>
    </row>
    <row r="15" spans="1:3" ht="12.75">
      <c r="A15" s="33"/>
      <c r="B15" s="47"/>
      <c r="C15" s="47"/>
    </row>
  </sheetData>
  <sheetProtection selectLockedCells="1"/>
  <mergeCells count="10">
    <mergeCell ref="I2:J2"/>
    <mergeCell ref="I3:J3"/>
    <mergeCell ref="I1:J1"/>
    <mergeCell ref="A1:A4"/>
    <mergeCell ref="B1:C1"/>
    <mergeCell ref="B2:C2"/>
    <mergeCell ref="B3:C3"/>
    <mergeCell ref="D1:H1"/>
    <mergeCell ref="D2:H2"/>
    <mergeCell ref="D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A1" sqref="A1:A3"/>
    </sheetView>
  </sheetViews>
  <sheetFormatPr defaultColWidth="9.140625" defaultRowHeight="12.75"/>
  <cols>
    <col min="1" max="1" width="18.28125" style="17" customWidth="1"/>
    <col min="2" max="3" width="8.57421875" style="34" customWidth="1"/>
    <col min="4" max="4" width="11.7109375" style="76" bestFit="1" customWidth="1"/>
    <col min="5" max="5" width="10.57421875" style="11" bestFit="1" customWidth="1"/>
    <col min="6" max="7" width="8.57421875" style="11" customWidth="1"/>
    <col min="8" max="9" width="9.7109375" style="11" customWidth="1"/>
    <col min="10" max="16384" width="9.140625" style="11" customWidth="1"/>
  </cols>
  <sheetData>
    <row r="1" spans="1:9" ht="12.75">
      <c r="A1" s="114"/>
      <c r="B1" s="124" t="s">
        <v>5</v>
      </c>
      <c r="C1" s="125"/>
      <c r="D1" s="65" t="s">
        <v>70</v>
      </c>
      <c r="E1" s="51" t="s">
        <v>6</v>
      </c>
      <c r="F1" s="127" t="s">
        <v>7</v>
      </c>
      <c r="G1" s="127"/>
      <c r="H1" s="117" t="s">
        <v>8</v>
      </c>
      <c r="I1" s="117"/>
    </row>
    <row r="2" spans="1:9" ht="12.75">
      <c r="A2" s="115"/>
      <c r="B2" s="110" t="s">
        <v>9</v>
      </c>
      <c r="C2" s="126"/>
      <c r="D2" s="64" t="s">
        <v>10</v>
      </c>
      <c r="E2" s="37" t="s">
        <v>11</v>
      </c>
      <c r="F2" s="128" t="s">
        <v>12</v>
      </c>
      <c r="G2" s="128"/>
      <c r="H2" s="128" t="s">
        <v>13</v>
      </c>
      <c r="I2" s="128"/>
    </row>
    <row r="3" spans="1:9" ht="12.75">
      <c r="A3" s="116"/>
      <c r="B3" s="2" t="s">
        <v>4</v>
      </c>
      <c r="C3" s="2" t="s">
        <v>3</v>
      </c>
      <c r="D3" s="3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ht="87.75" customHeight="1" thickBot="1">
      <c r="A4" s="26" t="s">
        <v>16</v>
      </c>
      <c r="B4" s="77" t="s">
        <v>31</v>
      </c>
      <c r="C4" s="77" t="s">
        <v>57</v>
      </c>
      <c r="D4" s="5" t="s">
        <v>35</v>
      </c>
      <c r="E4" s="4" t="s">
        <v>58</v>
      </c>
      <c r="F4" s="5" t="s">
        <v>36</v>
      </c>
      <c r="G4" s="5" t="s">
        <v>30</v>
      </c>
      <c r="H4" s="5" t="s">
        <v>59</v>
      </c>
      <c r="I4" s="5" t="s">
        <v>73</v>
      </c>
    </row>
    <row r="5" spans="1:9" ht="13.5" thickBot="1">
      <c r="A5" s="13"/>
      <c r="B5" s="14"/>
      <c r="C5" s="14"/>
      <c r="D5" s="92"/>
      <c r="E5" s="14"/>
      <c r="F5" s="14"/>
      <c r="G5" s="14"/>
      <c r="H5" s="14"/>
      <c r="I5" s="15"/>
    </row>
    <row r="6" spans="1:9" ht="12.75">
      <c r="A6" s="1" t="s">
        <v>39</v>
      </c>
      <c r="B6" s="27">
        <v>441</v>
      </c>
      <c r="C6" s="20">
        <v>191</v>
      </c>
      <c r="D6" s="93">
        <v>569</v>
      </c>
      <c r="E6" s="19">
        <v>568</v>
      </c>
      <c r="F6" s="19">
        <v>176</v>
      </c>
      <c r="G6" s="20">
        <v>454</v>
      </c>
      <c r="H6" s="36">
        <v>265</v>
      </c>
      <c r="I6" s="20">
        <v>370</v>
      </c>
    </row>
    <row r="7" spans="1:9" ht="12.75">
      <c r="A7" s="1" t="s">
        <v>40</v>
      </c>
      <c r="B7" s="29">
        <v>699</v>
      </c>
      <c r="C7" s="24">
        <v>115</v>
      </c>
      <c r="D7" s="94">
        <v>765</v>
      </c>
      <c r="E7" s="23">
        <v>768</v>
      </c>
      <c r="F7" s="23">
        <v>113</v>
      </c>
      <c r="G7" s="24">
        <v>703</v>
      </c>
      <c r="H7" s="55">
        <v>246</v>
      </c>
      <c r="I7" s="24">
        <v>573</v>
      </c>
    </row>
    <row r="8" spans="1:9" ht="12.75">
      <c r="A8" s="1" t="s">
        <v>41</v>
      </c>
      <c r="B8" s="29">
        <v>356</v>
      </c>
      <c r="C8" s="24">
        <v>147</v>
      </c>
      <c r="D8" s="94">
        <v>462</v>
      </c>
      <c r="E8" s="23">
        <v>461</v>
      </c>
      <c r="F8" s="23">
        <v>128</v>
      </c>
      <c r="G8" s="24">
        <v>368</v>
      </c>
      <c r="H8" s="55">
        <v>214</v>
      </c>
      <c r="I8" s="24">
        <v>289</v>
      </c>
    </row>
    <row r="9" spans="1:9" ht="12.75">
      <c r="A9" s="1" t="s">
        <v>42</v>
      </c>
      <c r="B9" s="29">
        <v>437</v>
      </c>
      <c r="C9" s="24">
        <v>72</v>
      </c>
      <c r="D9" s="94">
        <v>470</v>
      </c>
      <c r="E9" s="23">
        <v>465</v>
      </c>
      <c r="F9" s="23">
        <v>68</v>
      </c>
      <c r="G9" s="24">
        <v>436</v>
      </c>
      <c r="H9" s="55">
        <v>158</v>
      </c>
      <c r="I9" s="24">
        <v>350</v>
      </c>
    </row>
    <row r="10" spans="1:9" ht="12.75">
      <c r="A10" s="1" t="s">
        <v>43</v>
      </c>
      <c r="B10" s="29">
        <v>151</v>
      </c>
      <c r="C10" s="24">
        <v>50</v>
      </c>
      <c r="D10" s="94">
        <v>180</v>
      </c>
      <c r="E10" s="23">
        <v>180</v>
      </c>
      <c r="F10" s="23">
        <v>45</v>
      </c>
      <c r="G10" s="24">
        <v>157</v>
      </c>
      <c r="H10" s="55">
        <v>78</v>
      </c>
      <c r="I10" s="24">
        <v>126</v>
      </c>
    </row>
    <row r="11" spans="1:9" ht="12.75">
      <c r="A11" s="1" t="s">
        <v>44</v>
      </c>
      <c r="B11" s="32">
        <v>629</v>
      </c>
      <c r="C11" s="22">
        <v>154</v>
      </c>
      <c r="D11" s="94">
        <v>719</v>
      </c>
      <c r="E11" s="44">
        <v>715</v>
      </c>
      <c r="F11" s="44">
        <v>137</v>
      </c>
      <c r="G11" s="22">
        <v>647</v>
      </c>
      <c r="H11" s="46">
        <v>282</v>
      </c>
      <c r="I11" s="22">
        <v>503</v>
      </c>
    </row>
    <row r="12" spans="1:9" ht="12.75">
      <c r="A12" s="1" t="s">
        <v>72</v>
      </c>
      <c r="B12" s="70">
        <v>622</v>
      </c>
      <c r="C12" s="61">
        <v>293</v>
      </c>
      <c r="D12" s="95">
        <v>762</v>
      </c>
      <c r="E12" s="45">
        <v>755</v>
      </c>
      <c r="F12" s="45">
        <v>268</v>
      </c>
      <c r="G12" s="61">
        <v>650</v>
      </c>
      <c r="H12" s="69">
        <v>357</v>
      </c>
      <c r="I12" s="61">
        <v>562</v>
      </c>
    </row>
    <row r="13" spans="1:9" ht="12.75">
      <c r="A13" s="9" t="s">
        <v>0</v>
      </c>
      <c r="B13" s="18">
        <f aca="true" t="shared" si="0" ref="B13:I13">SUM(B6:B12)</f>
        <v>3335</v>
      </c>
      <c r="C13" s="18">
        <f t="shared" si="0"/>
        <v>1022</v>
      </c>
      <c r="D13" s="18">
        <f t="shared" si="0"/>
        <v>3927</v>
      </c>
      <c r="E13" s="18">
        <f t="shared" si="0"/>
        <v>3912</v>
      </c>
      <c r="F13" s="18">
        <f t="shared" si="0"/>
        <v>935</v>
      </c>
      <c r="G13" s="18">
        <f t="shared" si="0"/>
        <v>3415</v>
      </c>
      <c r="H13" s="18">
        <f t="shared" si="0"/>
        <v>1600</v>
      </c>
      <c r="I13" s="18">
        <f t="shared" si="0"/>
        <v>2773</v>
      </c>
    </row>
    <row r="14" spans="5:6" ht="12.75">
      <c r="E14" s="47"/>
      <c r="F14" s="47"/>
    </row>
  </sheetData>
  <sheetProtection selectLockedCells="1"/>
  <mergeCells count="7">
    <mergeCell ref="A1:A3"/>
    <mergeCell ref="B1:C1"/>
    <mergeCell ref="B2:C2"/>
    <mergeCell ref="F1:G1"/>
    <mergeCell ref="H1:I1"/>
    <mergeCell ref="F2:G2"/>
    <mergeCell ref="H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8.28125" style="17" customWidth="1"/>
    <col min="2" max="5" width="10.7109375" style="11" customWidth="1"/>
    <col min="6" max="10" width="8.57421875" style="11" customWidth="1"/>
    <col min="11" max="16384" width="9.140625" style="11" customWidth="1"/>
  </cols>
  <sheetData>
    <row r="1" spans="1:10" ht="12.75">
      <c r="A1" s="137"/>
      <c r="B1" s="124"/>
      <c r="C1" s="131"/>
      <c r="D1" s="124"/>
      <c r="E1" s="131"/>
      <c r="F1" s="133"/>
      <c r="G1" s="134"/>
      <c r="H1" s="134"/>
      <c r="I1" s="134"/>
      <c r="J1" s="135"/>
    </row>
    <row r="2" spans="1:10" ht="12.75">
      <c r="A2" s="138"/>
      <c r="B2" s="108"/>
      <c r="C2" s="109"/>
      <c r="D2" s="108"/>
      <c r="E2" s="109"/>
      <c r="F2" s="108" t="s">
        <v>14</v>
      </c>
      <c r="G2" s="118"/>
      <c r="H2" s="118"/>
      <c r="I2" s="118"/>
      <c r="J2" s="109"/>
    </row>
    <row r="3" spans="1:10" s="25" customFormat="1" ht="12.75">
      <c r="A3" s="138"/>
      <c r="B3" s="108" t="s">
        <v>77</v>
      </c>
      <c r="C3" s="109"/>
      <c r="D3" s="108" t="s">
        <v>80</v>
      </c>
      <c r="E3" s="109"/>
      <c r="F3" s="108" t="s">
        <v>15</v>
      </c>
      <c r="G3" s="118"/>
      <c r="H3" s="118"/>
      <c r="I3" s="118"/>
      <c r="J3" s="109"/>
    </row>
    <row r="4" spans="1:10" ht="13.5" customHeight="1">
      <c r="A4" s="139"/>
      <c r="B4" s="129"/>
      <c r="C4" s="130"/>
      <c r="D4" s="129"/>
      <c r="E4" s="130"/>
      <c r="F4" s="129"/>
      <c r="G4" s="136"/>
      <c r="H4" s="136"/>
      <c r="I4" s="136"/>
      <c r="J4" s="130"/>
    </row>
    <row r="5" spans="1:10" s="59" customFormat="1" ht="87.75" customHeight="1" thickBot="1">
      <c r="A5" s="58" t="s">
        <v>16</v>
      </c>
      <c r="B5" s="4" t="s">
        <v>78</v>
      </c>
      <c r="C5" s="5" t="s">
        <v>79</v>
      </c>
      <c r="D5" s="5" t="s">
        <v>78</v>
      </c>
      <c r="E5" s="4" t="s">
        <v>79</v>
      </c>
      <c r="F5" s="7" t="s">
        <v>19</v>
      </c>
      <c r="G5" s="7" t="s">
        <v>20</v>
      </c>
      <c r="H5" s="7" t="s">
        <v>23</v>
      </c>
      <c r="I5" s="7" t="s">
        <v>24</v>
      </c>
      <c r="J5" s="4" t="s">
        <v>21</v>
      </c>
    </row>
    <row r="6" spans="1:10" s="16" customFormat="1" ht="13.5" thickBot="1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s="16" customFormat="1" ht="12.75">
      <c r="A7" s="1" t="s">
        <v>39</v>
      </c>
      <c r="B7" s="27">
        <v>337</v>
      </c>
      <c r="C7" s="52">
        <v>302</v>
      </c>
      <c r="D7" s="27">
        <v>410</v>
      </c>
      <c r="E7" s="79">
        <v>230</v>
      </c>
      <c r="F7" s="20">
        <v>1339</v>
      </c>
      <c r="G7" s="20">
        <v>92</v>
      </c>
      <c r="H7" s="39">
        <f aca="true" t="shared" si="0" ref="H7:H12">IF(G7&lt;&gt;0,G7+F7,"")</f>
        <v>1431</v>
      </c>
      <c r="I7" s="20">
        <v>646</v>
      </c>
      <c r="J7" s="21">
        <f aca="true" t="shared" si="1" ref="J7:J12">IF(I7&lt;&gt;0,I7/H7,"")</f>
        <v>0.45143256464011183</v>
      </c>
    </row>
    <row r="8" spans="1:10" s="16" customFormat="1" ht="12.75">
      <c r="A8" s="1" t="s">
        <v>40</v>
      </c>
      <c r="B8" s="29">
        <v>470</v>
      </c>
      <c r="C8" s="53">
        <v>353</v>
      </c>
      <c r="D8" s="29">
        <v>441</v>
      </c>
      <c r="E8" s="83">
        <v>375</v>
      </c>
      <c r="F8" s="24">
        <v>1417</v>
      </c>
      <c r="G8" s="24">
        <v>62</v>
      </c>
      <c r="H8" s="40">
        <f t="shared" si="0"/>
        <v>1479</v>
      </c>
      <c r="I8" s="24">
        <v>835</v>
      </c>
      <c r="J8" s="21">
        <f t="shared" si="1"/>
        <v>0.5645706558485463</v>
      </c>
    </row>
    <row r="9" spans="1:10" s="16" customFormat="1" ht="12.75">
      <c r="A9" s="1" t="s">
        <v>41</v>
      </c>
      <c r="B9" s="29">
        <v>273</v>
      </c>
      <c r="C9" s="53">
        <v>242</v>
      </c>
      <c r="D9" s="29">
        <v>314</v>
      </c>
      <c r="E9" s="83">
        <v>200</v>
      </c>
      <c r="F9" s="24">
        <v>950</v>
      </c>
      <c r="G9" s="24">
        <v>60</v>
      </c>
      <c r="H9" s="40">
        <f t="shared" si="0"/>
        <v>1010</v>
      </c>
      <c r="I9" s="24">
        <v>516</v>
      </c>
      <c r="J9" s="21">
        <f t="shared" si="1"/>
        <v>0.5108910891089109</v>
      </c>
    </row>
    <row r="10" spans="1:10" s="31" customFormat="1" ht="12.75">
      <c r="A10" s="1" t="s">
        <v>42</v>
      </c>
      <c r="B10" s="29">
        <v>256</v>
      </c>
      <c r="C10" s="53">
        <v>269</v>
      </c>
      <c r="D10" s="29">
        <v>243</v>
      </c>
      <c r="E10" s="83">
        <v>278</v>
      </c>
      <c r="F10" s="24">
        <v>884</v>
      </c>
      <c r="G10" s="24">
        <v>36</v>
      </c>
      <c r="H10" s="40">
        <f t="shared" si="0"/>
        <v>920</v>
      </c>
      <c r="I10" s="24">
        <v>527</v>
      </c>
      <c r="J10" s="21">
        <f t="shared" si="1"/>
        <v>0.5728260869565217</v>
      </c>
    </row>
    <row r="11" spans="1:10" s="31" customFormat="1" ht="12.75">
      <c r="A11" s="1" t="s">
        <v>43</v>
      </c>
      <c r="B11" s="29">
        <v>126</v>
      </c>
      <c r="C11" s="53">
        <v>79</v>
      </c>
      <c r="D11" s="29">
        <v>116</v>
      </c>
      <c r="E11" s="83">
        <v>87</v>
      </c>
      <c r="F11" s="24">
        <v>345</v>
      </c>
      <c r="G11" s="24">
        <v>21</v>
      </c>
      <c r="H11" s="40">
        <f t="shared" si="0"/>
        <v>366</v>
      </c>
      <c r="I11" s="24">
        <v>205</v>
      </c>
      <c r="J11" s="21">
        <f t="shared" si="1"/>
        <v>0.5601092896174863</v>
      </c>
    </row>
    <row r="12" spans="1:10" s="31" customFormat="1" ht="12.75">
      <c r="A12" s="1" t="s">
        <v>44</v>
      </c>
      <c r="B12" s="32">
        <v>392</v>
      </c>
      <c r="C12" s="71">
        <v>401</v>
      </c>
      <c r="D12" s="32">
        <v>385</v>
      </c>
      <c r="E12" s="63">
        <v>406</v>
      </c>
      <c r="F12" s="24">
        <v>1248</v>
      </c>
      <c r="G12" s="24">
        <v>99</v>
      </c>
      <c r="H12" s="40">
        <f t="shared" si="0"/>
        <v>1347</v>
      </c>
      <c r="I12" s="24">
        <v>798</v>
      </c>
      <c r="J12" s="21">
        <f t="shared" si="1"/>
        <v>0.5924276169265034</v>
      </c>
    </row>
    <row r="13" spans="1:10" s="31" customFormat="1" ht="12.75">
      <c r="A13" s="1" t="s">
        <v>72</v>
      </c>
      <c r="B13" s="70">
        <v>422</v>
      </c>
      <c r="C13" s="72">
        <v>508</v>
      </c>
      <c r="D13" s="70">
        <v>536</v>
      </c>
      <c r="E13" s="81">
        <v>393</v>
      </c>
      <c r="F13" s="84"/>
      <c r="G13" s="84"/>
      <c r="H13" s="85"/>
      <c r="I13" s="24">
        <v>942</v>
      </c>
      <c r="J13" s="86"/>
    </row>
    <row r="14" spans="1:10" ht="12.75">
      <c r="A14" s="9" t="s">
        <v>0</v>
      </c>
      <c r="B14" s="18">
        <f aca="true" t="shared" si="2" ref="B14:I14">SUM(B7:B13)</f>
        <v>2276</v>
      </c>
      <c r="C14" s="18">
        <f t="shared" si="2"/>
        <v>2154</v>
      </c>
      <c r="D14" s="18">
        <f t="shared" si="2"/>
        <v>2445</v>
      </c>
      <c r="E14" s="18">
        <f t="shared" si="2"/>
        <v>1969</v>
      </c>
      <c r="F14" s="18">
        <f>SUM(F7:F12)</f>
        <v>6183</v>
      </c>
      <c r="G14" s="18">
        <f>SUM(G7:G12)</f>
        <v>370</v>
      </c>
      <c r="H14" s="18">
        <f>SUM(H7:H12)</f>
        <v>6553</v>
      </c>
      <c r="I14" s="18">
        <f t="shared" si="2"/>
        <v>4469</v>
      </c>
      <c r="J14" s="60">
        <f>IF(I14&lt;&gt;0,I14/H14,"")</f>
        <v>0.6819777201281856</v>
      </c>
    </row>
    <row r="15" ht="12.75">
      <c r="A15" s="33"/>
    </row>
    <row r="16" spans="1:9" ht="12.75">
      <c r="A16" s="33"/>
      <c r="F16" s="132"/>
      <c r="G16" s="132"/>
      <c r="H16" s="132"/>
      <c r="I16" s="76"/>
    </row>
  </sheetData>
  <sheetProtection selectLockedCells="1"/>
  <mergeCells count="14">
    <mergeCell ref="A1:A4"/>
    <mergeCell ref="B1:C1"/>
    <mergeCell ref="B2:C2"/>
    <mergeCell ref="B3:C3"/>
    <mergeCell ref="B4:C4"/>
    <mergeCell ref="D3:E3"/>
    <mergeCell ref="D4:E4"/>
    <mergeCell ref="D1:E1"/>
    <mergeCell ref="D2:E2"/>
    <mergeCell ref="F16:H16"/>
    <mergeCell ref="F3:J3"/>
    <mergeCell ref="F1:J1"/>
    <mergeCell ref="F2:J2"/>
    <mergeCell ref="F4:J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8.28125" style="17" customWidth="1"/>
    <col min="2" max="8" width="8.00390625" style="11" customWidth="1"/>
    <col min="9" max="11" width="8.00390625" style="76" customWidth="1"/>
    <col min="12" max="12" width="10.421875" style="11" customWidth="1"/>
    <col min="13" max="13" width="9.28125" style="11" bestFit="1" customWidth="1"/>
    <col min="14" max="14" width="8.421875" style="11" customWidth="1"/>
    <col min="15" max="15" width="9.7109375" style="11" bestFit="1" customWidth="1"/>
    <col min="16" max="16" width="10.7109375" style="11" bestFit="1" customWidth="1"/>
    <col min="17" max="17" width="10.421875" style="11" bestFit="1" customWidth="1"/>
    <col min="18" max="18" width="9.7109375" style="11" bestFit="1" customWidth="1"/>
    <col min="19" max="19" width="13.28125" style="11" bestFit="1" customWidth="1"/>
    <col min="20" max="20" width="10.00390625" style="11" bestFit="1" customWidth="1"/>
    <col min="21" max="16384" width="9.140625" style="11" customWidth="1"/>
  </cols>
  <sheetData>
    <row r="1" spans="1:11" ht="12.75">
      <c r="A1" s="114"/>
      <c r="B1" s="133"/>
      <c r="C1" s="134"/>
      <c r="D1" s="134"/>
      <c r="E1" s="134"/>
      <c r="F1" s="134"/>
      <c r="G1" s="134"/>
      <c r="H1" s="124" t="s">
        <v>25</v>
      </c>
      <c r="I1" s="147"/>
      <c r="J1" s="140" t="s">
        <v>91</v>
      </c>
      <c r="K1" s="141"/>
    </row>
    <row r="2" spans="1:11" s="25" customFormat="1" ht="12.75">
      <c r="A2" s="115"/>
      <c r="B2" s="110" t="s">
        <v>45</v>
      </c>
      <c r="C2" s="119"/>
      <c r="D2" s="119"/>
      <c r="E2" s="119"/>
      <c r="F2" s="119"/>
      <c r="G2" s="119"/>
      <c r="H2" s="108" t="s">
        <v>26</v>
      </c>
      <c r="I2" s="142"/>
      <c r="J2" s="143" t="s">
        <v>92</v>
      </c>
      <c r="K2" s="144"/>
    </row>
    <row r="3" spans="1:11" s="25" customFormat="1" ht="12.75">
      <c r="A3" s="115"/>
      <c r="B3" s="145" t="s">
        <v>22</v>
      </c>
      <c r="C3" s="146"/>
      <c r="D3" s="145" t="s">
        <v>17</v>
      </c>
      <c r="E3" s="146"/>
      <c r="F3" s="145" t="s">
        <v>18</v>
      </c>
      <c r="G3" s="146"/>
      <c r="H3" s="75" t="s">
        <v>37</v>
      </c>
      <c r="I3" s="75" t="s">
        <v>71</v>
      </c>
      <c r="J3" s="110" t="s">
        <v>93</v>
      </c>
      <c r="K3" s="111"/>
    </row>
    <row r="4" spans="1:11" ht="12.75">
      <c r="A4" s="116"/>
      <c r="B4" s="2" t="s">
        <v>4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3</v>
      </c>
      <c r="H4" s="10" t="s">
        <v>4</v>
      </c>
      <c r="I4" s="10" t="s">
        <v>4</v>
      </c>
      <c r="J4" s="2" t="s">
        <v>4</v>
      </c>
      <c r="K4" s="2" t="s">
        <v>3</v>
      </c>
    </row>
    <row r="5" spans="1:11" s="12" customFormat="1" ht="87.75" customHeight="1" thickBot="1">
      <c r="A5" s="35" t="s">
        <v>16</v>
      </c>
      <c r="B5" s="4" t="s">
        <v>60</v>
      </c>
      <c r="C5" s="4" t="s">
        <v>46</v>
      </c>
      <c r="D5" s="5" t="s">
        <v>61</v>
      </c>
      <c r="E5" s="5" t="s">
        <v>47</v>
      </c>
      <c r="F5" s="5" t="s">
        <v>63</v>
      </c>
      <c r="G5" s="5" t="s">
        <v>62</v>
      </c>
      <c r="H5" s="4" t="s">
        <v>64</v>
      </c>
      <c r="I5" s="4" t="s">
        <v>65</v>
      </c>
      <c r="J5" s="4" t="s">
        <v>48</v>
      </c>
      <c r="K5" s="4" t="s">
        <v>81</v>
      </c>
    </row>
    <row r="6" spans="1:11" s="16" customFormat="1" ht="12.75" customHeight="1" thickBot="1">
      <c r="A6" s="13"/>
      <c r="B6" s="14"/>
      <c r="C6" s="14"/>
      <c r="D6" s="14"/>
      <c r="E6" s="14"/>
      <c r="F6" s="14"/>
      <c r="G6" s="14"/>
      <c r="H6" s="14"/>
      <c r="I6" s="92"/>
      <c r="J6" s="92"/>
      <c r="K6" s="104"/>
    </row>
    <row r="7" spans="1:11" s="16" customFormat="1" ht="12.75">
      <c r="A7" s="1" t="s">
        <v>39</v>
      </c>
      <c r="B7" s="27">
        <v>375</v>
      </c>
      <c r="C7" s="79">
        <v>260</v>
      </c>
      <c r="D7" s="27">
        <v>222</v>
      </c>
      <c r="E7" s="79">
        <v>410</v>
      </c>
      <c r="F7" s="27">
        <v>343</v>
      </c>
      <c r="G7" s="79">
        <v>295</v>
      </c>
      <c r="H7" s="19">
        <v>587</v>
      </c>
      <c r="I7" s="96">
        <v>574</v>
      </c>
      <c r="J7" s="100">
        <v>441</v>
      </c>
      <c r="K7" s="105">
        <v>188</v>
      </c>
    </row>
    <row r="8" spans="1:11" s="16" customFormat="1" ht="12.75">
      <c r="A8" s="1" t="s">
        <v>40</v>
      </c>
      <c r="B8" s="32">
        <v>577</v>
      </c>
      <c r="C8" s="63">
        <v>239</v>
      </c>
      <c r="D8" s="32">
        <v>145</v>
      </c>
      <c r="E8" s="63">
        <v>674</v>
      </c>
      <c r="F8" s="32">
        <v>518</v>
      </c>
      <c r="G8" s="63">
        <v>308</v>
      </c>
      <c r="H8" s="44">
        <v>793</v>
      </c>
      <c r="I8" s="97">
        <v>765</v>
      </c>
      <c r="J8" s="101">
        <v>653</v>
      </c>
      <c r="K8" s="106">
        <v>162</v>
      </c>
    </row>
    <row r="9" spans="1:11" s="16" customFormat="1" ht="12.75">
      <c r="A9" s="1" t="s">
        <v>41</v>
      </c>
      <c r="B9" s="32">
        <v>304</v>
      </c>
      <c r="C9" s="63">
        <v>205</v>
      </c>
      <c r="D9" s="32">
        <v>170</v>
      </c>
      <c r="E9" s="63">
        <v>336</v>
      </c>
      <c r="F9" s="32">
        <v>286</v>
      </c>
      <c r="G9" s="63">
        <v>221</v>
      </c>
      <c r="H9" s="23">
        <v>468</v>
      </c>
      <c r="I9" s="97">
        <v>471</v>
      </c>
      <c r="J9" s="101">
        <v>366</v>
      </c>
      <c r="K9" s="106">
        <v>133</v>
      </c>
    </row>
    <row r="10" spans="1:11" s="31" customFormat="1" ht="12.75">
      <c r="A10" s="1" t="s">
        <v>42</v>
      </c>
      <c r="B10" s="32">
        <v>394</v>
      </c>
      <c r="C10" s="63">
        <v>118</v>
      </c>
      <c r="D10" s="32">
        <v>84</v>
      </c>
      <c r="E10" s="63">
        <v>428</v>
      </c>
      <c r="F10" s="32">
        <v>398</v>
      </c>
      <c r="G10" s="63">
        <v>121</v>
      </c>
      <c r="H10" s="23">
        <v>481</v>
      </c>
      <c r="I10" s="97">
        <v>483</v>
      </c>
      <c r="J10" s="101">
        <v>427</v>
      </c>
      <c r="K10" s="106">
        <v>80</v>
      </c>
    </row>
    <row r="11" spans="1:11" ht="12.75">
      <c r="A11" s="1" t="s">
        <v>43</v>
      </c>
      <c r="B11" s="32">
        <v>127</v>
      </c>
      <c r="C11" s="63">
        <v>77</v>
      </c>
      <c r="D11" s="32">
        <v>55</v>
      </c>
      <c r="E11" s="63">
        <v>149</v>
      </c>
      <c r="F11" s="32">
        <v>129</v>
      </c>
      <c r="G11" s="63">
        <v>73</v>
      </c>
      <c r="H11" s="23">
        <v>185</v>
      </c>
      <c r="I11" s="98">
        <v>180</v>
      </c>
      <c r="J11" s="102">
        <v>145</v>
      </c>
      <c r="K11" s="94">
        <v>58</v>
      </c>
    </row>
    <row r="12" spans="1:11" ht="12.75">
      <c r="A12" s="1" t="s">
        <v>44</v>
      </c>
      <c r="B12" s="82">
        <v>573</v>
      </c>
      <c r="C12" s="80">
        <v>215</v>
      </c>
      <c r="D12" s="82">
        <v>165</v>
      </c>
      <c r="E12" s="80">
        <v>628</v>
      </c>
      <c r="F12" s="82">
        <v>594</v>
      </c>
      <c r="G12" s="80">
        <v>196</v>
      </c>
      <c r="H12" s="78">
        <v>727</v>
      </c>
      <c r="I12" s="99">
        <v>726</v>
      </c>
      <c r="J12" s="103">
        <v>620</v>
      </c>
      <c r="K12" s="107">
        <v>162</v>
      </c>
    </row>
    <row r="13" spans="1:11" ht="12.75">
      <c r="A13" s="1" t="s">
        <v>72</v>
      </c>
      <c r="B13" s="70">
        <v>529</v>
      </c>
      <c r="C13" s="81">
        <v>400</v>
      </c>
      <c r="D13" s="70">
        <v>342</v>
      </c>
      <c r="E13" s="81">
        <v>589</v>
      </c>
      <c r="F13" s="70">
        <v>518</v>
      </c>
      <c r="G13" s="81">
        <v>414</v>
      </c>
      <c r="H13" s="45">
        <v>803</v>
      </c>
      <c r="I13" s="68">
        <v>778</v>
      </c>
      <c r="J13" s="70">
        <v>609</v>
      </c>
      <c r="K13" s="81">
        <v>291</v>
      </c>
    </row>
    <row r="14" spans="1:11" ht="12.75">
      <c r="A14" s="9" t="s">
        <v>0</v>
      </c>
      <c r="B14" s="49">
        <f aca="true" t="shared" si="0" ref="B14:K14">SUM(B7:B13)</f>
        <v>2879</v>
      </c>
      <c r="C14" s="18">
        <f t="shared" si="0"/>
        <v>1514</v>
      </c>
      <c r="D14" s="18">
        <f t="shared" si="0"/>
        <v>1183</v>
      </c>
      <c r="E14" s="18">
        <f t="shared" si="0"/>
        <v>3214</v>
      </c>
      <c r="F14" s="18">
        <f t="shared" si="0"/>
        <v>2786</v>
      </c>
      <c r="G14" s="18">
        <f t="shared" si="0"/>
        <v>1628</v>
      </c>
      <c r="H14" s="18">
        <f t="shared" si="0"/>
        <v>4044</v>
      </c>
      <c r="I14" s="18">
        <f t="shared" si="0"/>
        <v>3977</v>
      </c>
      <c r="J14" s="18">
        <f t="shared" si="0"/>
        <v>3261</v>
      </c>
      <c r="K14" s="18">
        <f t="shared" si="0"/>
        <v>1074</v>
      </c>
    </row>
  </sheetData>
  <sheetProtection selectLockedCells="1"/>
  <mergeCells count="11">
    <mergeCell ref="A1:A4"/>
    <mergeCell ref="J1:K1"/>
    <mergeCell ref="H2:I2"/>
    <mergeCell ref="J2:K2"/>
    <mergeCell ref="J3:K3"/>
    <mergeCell ref="B1:G1"/>
    <mergeCell ref="B2:G2"/>
    <mergeCell ref="B3:C3"/>
    <mergeCell ref="D3:E3"/>
    <mergeCell ref="F3:G3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GENERAL ELECTION 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2.421875" style="17" customWidth="1"/>
    <col min="2" max="2" width="10.57421875" style="11" bestFit="1" customWidth="1"/>
    <col min="3" max="3" width="9.8515625" style="11" bestFit="1" customWidth="1"/>
    <col min="4" max="4" width="8.7109375" style="11" customWidth="1"/>
    <col min="5" max="5" width="11.140625" style="11" bestFit="1" customWidth="1"/>
    <col min="6" max="6" width="11.00390625" style="11" customWidth="1"/>
    <col min="7" max="7" width="11.57421875" style="76" customWidth="1"/>
    <col min="8" max="8" width="10.421875" style="76" customWidth="1"/>
    <col min="9" max="9" width="9.28125" style="11" bestFit="1" customWidth="1"/>
    <col min="10" max="10" width="8.421875" style="11" customWidth="1"/>
    <col min="11" max="11" width="9.7109375" style="11" bestFit="1" customWidth="1"/>
    <col min="12" max="12" width="10.7109375" style="11" bestFit="1" customWidth="1"/>
    <col min="13" max="13" width="10.421875" style="11" bestFit="1" customWidth="1"/>
    <col min="14" max="14" width="9.7109375" style="11" bestFit="1" customWidth="1"/>
    <col min="15" max="15" width="13.28125" style="11" bestFit="1" customWidth="1"/>
    <col min="16" max="16" width="10.00390625" style="11" bestFit="1" customWidth="1"/>
    <col min="17" max="16384" width="9.140625" style="11" customWidth="1"/>
  </cols>
  <sheetData>
    <row r="1" spans="1:8" ht="12.75">
      <c r="A1" s="114"/>
      <c r="B1" s="48"/>
      <c r="C1" s="51"/>
      <c r="D1" s="51"/>
      <c r="E1" s="150" t="s">
        <v>32</v>
      </c>
      <c r="F1" s="151"/>
      <c r="G1" s="140" t="s">
        <v>84</v>
      </c>
      <c r="H1" s="141"/>
    </row>
    <row r="2" spans="1:8" ht="12.75">
      <c r="A2" s="115"/>
      <c r="B2" s="43" t="s">
        <v>25</v>
      </c>
      <c r="C2" s="50" t="s">
        <v>25</v>
      </c>
      <c r="D2" s="50" t="s">
        <v>25</v>
      </c>
      <c r="E2" s="152" t="s">
        <v>50</v>
      </c>
      <c r="F2" s="153"/>
      <c r="G2" s="143" t="s">
        <v>83</v>
      </c>
      <c r="H2" s="144"/>
    </row>
    <row r="3" spans="1:8" ht="12.75">
      <c r="A3" s="115"/>
      <c r="B3" s="8" t="s">
        <v>11</v>
      </c>
      <c r="C3" s="37" t="s">
        <v>27</v>
      </c>
      <c r="D3" s="37" t="s">
        <v>28</v>
      </c>
      <c r="E3" s="110" t="s">
        <v>83</v>
      </c>
      <c r="F3" s="130"/>
      <c r="G3" s="143" t="s">
        <v>85</v>
      </c>
      <c r="H3" s="144"/>
    </row>
    <row r="4" spans="1:8" ht="12.75">
      <c r="A4" s="116"/>
      <c r="B4" s="3" t="s">
        <v>4</v>
      </c>
      <c r="C4" s="3" t="s">
        <v>4</v>
      </c>
      <c r="D4" s="3" t="s">
        <v>4</v>
      </c>
      <c r="E4" s="133" t="s">
        <v>82</v>
      </c>
      <c r="F4" s="135"/>
      <c r="G4" s="148" t="s">
        <v>88</v>
      </c>
      <c r="H4" s="149"/>
    </row>
    <row r="5" spans="1:8" ht="87.75" customHeight="1" thickBot="1">
      <c r="A5" s="26" t="s">
        <v>16</v>
      </c>
      <c r="B5" s="5" t="s">
        <v>49</v>
      </c>
      <c r="C5" s="5" t="s">
        <v>66</v>
      </c>
      <c r="D5" s="4" t="s">
        <v>67</v>
      </c>
      <c r="E5" s="6" t="s">
        <v>68</v>
      </c>
      <c r="F5" s="6" t="s">
        <v>69</v>
      </c>
      <c r="G5" s="6" t="s">
        <v>86</v>
      </c>
      <c r="H5" s="6" t="s">
        <v>87</v>
      </c>
    </row>
    <row r="6" spans="1:8" ht="13.5" thickBot="1">
      <c r="A6" s="13"/>
      <c r="B6" s="14"/>
      <c r="C6" s="14"/>
      <c r="D6" s="14"/>
      <c r="E6" s="38"/>
      <c r="F6" s="38"/>
      <c r="G6" s="87"/>
      <c r="H6" s="91"/>
    </row>
    <row r="7" spans="1:8" ht="12.75">
      <c r="A7" s="1" t="s">
        <v>39</v>
      </c>
      <c r="B7" s="19">
        <v>587</v>
      </c>
      <c r="C7" s="27">
        <v>579</v>
      </c>
      <c r="D7" s="36">
        <v>572</v>
      </c>
      <c r="E7" s="36">
        <v>190</v>
      </c>
      <c r="F7" s="19">
        <v>358</v>
      </c>
      <c r="G7" s="88">
        <v>487</v>
      </c>
      <c r="H7" s="88">
        <v>98</v>
      </c>
    </row>
    <row r="8" spans="1:8" ht="12.75">
      <c r="A8" s="1" t="s">
        <v>40</v>
      </c>
      <c r="B8" s="23">
        <v>790</v>
      </c>
      <c r="C8" s="32">
        <v>766</v>
      </c>
      <c r="D8" s="55">
        <v>760</v>
      </c>
      <c r="E8" s="46">
        <v>259</v>
      </c>
      <c r="F8" s="44">
        <v>414</v>
      </c>
      <c r="G8" s="89">
        <v>674</v>
      </c>
      <c r="H8" s="89">
        <v>75</v>
      </c>
    </row>
    <row r="9" spans="1:8" ht="12.75">
      <c r="A9" s="1" t="s">
        <v>41</v>
      </c>
      <c r="B9" s="23">
        <v>470</v>
      </c>
      <c r="C9" s="32">
        <v>467</v>
      </c>
      <c r="D9" s="55">
        <v>471</v>
      </c>
      <c r="E9" s="46">
        <v>139</v>
      </c>
      <c r="F9" s="44">
        <v>293</v>
      </c>
      <c r="G9" s="89">
        <v>371</v>
      </c>
      <c r="H9" s="89">
        <v>82</v>
      </c>
    </row>
    <row r="10" spans="1:8" ht="12.75">
      <c r="A10" s="1" t="s">
        <v>42</v>
      </c>
      <c r="B10" s="23">
        <v>477</v>
      </c>
      <c r="C10" s="32">
        <v>472</v>
      </c>
      <c r="D10" s="55">
        <v>468</v>
      </c>
      <c r="E10" s="46">
        <v>140</v>
      </c>
      <c r="F10" s="44">
        <v>281</v>
      </c>
      <c r="G10" s="89">
        <v>380</v>
      </c>
      <c r="H10" s="89">
        <v>61</v>
      </c>
    </row>
    <row r="11" spans="1:8" ht="12.75">
      <c r="A11" s="1" t="s">
        <v>43</v>
      </c>
      <c r="B11" s="23">
        <v>185</v>
      </c>
      <c r="C11" s="32">
        <v>187</v>
      </c>
      <c r="D11" s="55">
        <v>185</v>
      </c>
      <c r="E11" s="46">
        <v>47</v>
      </c>
      <c r="F11" s="44">
        <v>125</v>
      </c>
      <c r="G11" s="89">
        <v>151</v>
      </c>
      <c r="H11" s="89">
        <v>34</v>
      </c>
    </row>
    <row r="12" spans="1:8" ht="12.75">
      <c r="A12" s="1" t="s">
        <v>44</v>
      </c>
      <c r="B12" s="23">
        <v>730</v>
      </c>
      <c r="C12" s="32">
        <v>726</v>
      </c>
      <c r="D12" s="55">
        <v>723</v>
      </c>
      <c r="E12" s="46">
        <v>207</v>
      </c>
      <c r="F12" s="44">
        <v>443</v>
      </c>
      <c r="G12" s="89">
        <v>571</v>
      </c>
      <c r="H12" s="89">
        <v>107</v>
      </c>
    </row>
    <row r="13" spans="1:8" ht="12.75">
      <c r="A13" s="1" t="s">
        <v>72</v>
      </c>
      <c r="B13" s="23">
        <v>792</v>
      </c>
      <c r="C13" s="32">
        <v>775</v>
      </c>
      <c r="D13" s="55">
        <v>769</v>
      </c>
      <c r="E13" s="46">
        <v>198</v>
      </c>
      <c r="F13" s="54">
        <v>538</v>
      </c>
      <c r="G13" s="90">
        <v>712</v>
      </c>
      <c r="H13" s="90">
        <v>90</v>
      </c>
    </row>
    <row r="14" spans="1:8" ht="12.75">
      <c r="A14" s="9" t="s">
        <v>0</v>
      </c>
      <c r="B14" s="18">
        <f aca="true" t="shared" si="0" ref="B14:H14">SUM(B7:B13)</f>
        <v>4031</v>
      </c>
      <c r="C14" s="18">
        <f t="shared" si="0"/>
        <v>3972</v>
      </c>
      <c r="D14" s="18">
        <f t="shared" si="0"/>
        <v>3948</v>
      </c>
      <c r="E14" s="18">
        <f t="shared" si="0"/>
        <v>1180</v>
      </c>
      <c r="F14" s="18">
        <f t="shared" si="0"/>
        <v>2452</v>
      </c>
      <c r="G14" s="18">
        <f t="shared" si="0"/>
        <v>3346</v>
      </c>
      <c r="H14" s="18">
        <f t="shared" si="0"/>
        <v>547</v>
      </c>
    </row>
  </sheetData>
  <sheetProtection selectLockedCells="1"/>
  <mergeCells count="9">
    <mergeCell ref="A1:A4"/>
    <mergeCell ref="G1:H1"/>
    <mergeCell ref="G2:H2"/>
    <mergeCell ref="G3:H3"/>
    <mergeCell ref="G4:H4"/>
    <mergeCell ref="E3:F3"/>
    <mergeCell ref="E4:F4"/>
    <mergeCell ref="E1:F1"/>
    <mergeCell ref="E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2018-11-07T23:48:14Z</cp:lastPrinted>
  <dcterms:created xsi:type="dcterms:W3CDTF">1998-04-10T16:02:13Z</dcterms:created>
  <dcterms:modified xsi:type="dcterms:W3CDTF">2018-11-21T19:16:46Z</dcterms:modified>
  <cp:category/>
  <cp:version/>
  <cp:contentType/>
  <cp:contentStatus/>
</cp:coreProperties>
</file>