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 US Rep" sheetId="1" r:id="rId1"/>
    <sheet name="Gov " sheetId="2" r:id="rId2"/>
    <sheet name=" Lt Gov" sheetId="3" r:id="rId3"/>
    <sheet name="Sec St - St Treas" sheetId="4" r:id="rId4"/>
    <sheet name="AG &amp; Sup Int" sheetId="5" r:id="rId5"/>
    <sheet name="St Jud &amp; Voting Stats" sheetId="6" r:id="rId6"/>
    <sheet name="Leg &amp; County" sheetId="7" r:id="rId7"/>
    <sheet name="County (2) &amp; Dist Jdg" sheetId="8" r:id="rId8"/>
    <sheet name="Prec &amp; Special Question" sheetId="9" r:id="rId9"/>
  </sheets>
  <definedNames>
    <definedName name="_xlnm.Print_Area" localSheetId="2">' Lt Gov'!$A$1:$I$19</definedName>
    <definedName name="_xlnm.Print_Area" localSheetId="0">' US Rep'!$A$1:$L$19</definedName>
    <definedName name="_xlnm.Print_Area" localSheetId="4">'AG &amp; Sup Int'!$A$1:$H$18</definedName>
    <definedName name="_xlnm.Print_Area" localSheetId="7">'County (2) &amp; Dist Jdg'!$A$1:$L$21</definedName>
    <definedName name="_xlnm.Print_Area" localSheetId="1">'Gov '!$A$1:$L$19</definedName>
    <definedName name="_xlnm.Print_Area" localSheetId="6">'Leg &amp; County'!$A$1:$H$20</definedName>
    <definedName name="_xlnm.Print_Area" localSheetId="8">'Prec &amp; Special Question'!$A$1:$E$23</definedName>
    <definedName name="_xlnm.Print_Area" localSheetId="3">'Sec St - St Treas'!$A$1:$I$18</definedName>
    <definedName name="_xlnm.Print_Area" localSheetId="5">'St Jud &amp; Voting Stats'!$A$1:$J$21</definedName>
    <definedName name="_xlnm.Print_Titles" localSheetId="2">' Lt Gov'!$A:$A</definedName>
    <definedName name="_xlnm.Print_Titles" localSheetId="0">' US Rep'!$A:$A</definedName>
    <definedName name="_xlnm.Print_Titles" localSheetId="4">'AG &amp; Sup Int'!$A:$A</definedName>
    <definedName name="_xlnm.Print_Titles" localSheetId="1">'Gov '!$A:$A</definedName>
    <definedName name="_xlnm.Print_Titles" localSheetId="6">'Leg &amp; County'!$1:$6</definedName>
    <definedName name="_xlnm.Print_Titles" localSheetId="3">'Sec St - St Treas'!$A:$A</definedName>
    <definedName name="_xlnm.Print_Titles" localSheetId="5">'St Jud &amp; Voting Stats'!$A:$A</definedName>
  </definedNames>
  <calcPr fullCalcOnLoad="1"/>
</workbook>
</file>

<file path=xl/sharedStrings.xml><?xml version="1.0" encoding="utf-8"?>
<sst xmlns="http://schemas.openxmlformats.org/spreadsheetml/2006/main" count="289" uniqueCount="144">
  <si>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</si>
  <si>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</si>
  <si>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</si>
  <si>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</si>
  <si>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</si>
  <si>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</si>
  <si>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</si>
  <si>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</si>
  <si>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</si>
  <si>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</si>
  <si>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</si>
  <si>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</si>
  <si>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</si>
  <si>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</si>
  <si>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</si>
  <si>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</si>
  <si>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</si>
  <si>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</si>
  <si>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</si>
  <si>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</si>
  <si>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</si>
  <si>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</si>
  <si>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</si>
  <si>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</si>
  <si>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</si>
  <si>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</si>
  <si>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</si>
  <si>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</si>
  <si>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</si>
  <si>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</si>
  <si>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</si>
  <si>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</si>
  <si>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</si>
  <si>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</si>
  <si>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</si>
  <si>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</si>
  <si>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</si>
  <si>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</si>
  <si>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</si>
  <si>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</si>
  <si>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</si>
  <si>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</si>
  <si>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</si>
  <si>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</si>
  <si>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</si>
  <si>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</si>
  <si>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Lawerence E. Denney</t>
  </si>
  <si>
    <t>Total # absentee ballots cast</t>
  </si>
  <si>
    <t>DISTRICT JUDGE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</si>
  <si>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</si>
  <si>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</si>
  <si>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</si>
  <si>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</si>
  <si>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</si>
  <si>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</si>
  <si>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</si>
  <si>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Judge Brudie</t>
  </si>
  <si>
    <t>Jeff M. Brudie</t>
  </si>
  <si>
    <t>Judge Stegner</t>
  </si>
  <si>
    <t>John R. Stegner</t>
  </si>
  <si>
    <t>LEGISLATIVE DIST 6</t>
  </si>
  <si>
    <t>Thyra K. Stevenson</t>
  </si>
  <si>
    <t>John Rusche</t>
  </si>
  <si>
    <t>Greg Johnson</t>
  </si>
  <si>
    <t>Shelley Brian</t>
  </si>
  <si>
    <t>Perry Larson</t>
  </si>
  <si>
    <t>DISTRICT #2</t>
  </si>
  <si>
    <t>004 Craigmont</t>
  </si>
  <si>
    <t>Mike Kingsley</t>
  </si>
  <si>
    <t xml:space="preserve">001 Nezperce </t>
  </si>
  <si>
    <t>002 West Kamiah</t>
  </si>
  <si>
    <t xml:space="preserve">003 East Kamiah </t>
  </si>
  <si>
    <t xml:space="preserve">004 Craigmont </t>
  </si>
  <si>
    <t>005 Winchester</t>
  </si>
  <si>
    <t xml:space="preserve">006 Reubens </t>
  </si>
  <si>
    <t xml:space="preserve">007 Mohler </t>
  </si>
  <si>
    <t xml:space="preserve">008 Slickpoo </t>
  </si>
  <si>
    <t>Cristina McNeil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</si>
  <si>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</si>
  <si>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</si>
  <si>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</si>
  <si>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</si>
  <si>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</si>
  <si>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</si>
  <si>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</si>
  <si>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</si>
  <si>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</si>
  <si>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A J 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</si>
  <si>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</si>
  <si>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</si>
  <si>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</si>
  <si>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</si>
  <si>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</si>
  <si>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</si>
  <si>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</si>
  <si>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</si>
  <si>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</si>
  <si>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</si>
  <si>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</si>
  <si>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</si>
  <si>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</si>
  <si>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</si>
  <si>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</si>
  <si>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</si>
  <si>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</si>
  <si>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</si>
  <si>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</si>
  <si>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</si>
  <si>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</si>
  <si>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</si>
  <si>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</si>
  <si>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</si>
  <si>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</si>
  <si>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Daniel Johnson</t>
  </si>
  <si>
    <t>Alesia "Lisa" Winner</t>
  </si>
  <si>
    <t>Vicki Gifford</t>
  </si>
  <si>
    <t>Shelley Ponozzo</t>
  </si>
  <si>
    <t>Shandrie K. Stigum</t>
  </si>
  <si>
    <t>Judge FitzMaurice</t>
  </si>
  <si>
    <t>Judge Gaskill</t>
  </si>
  <si>
    <t>Gregory FitzMaurice</t>
  </si>
  <si>
    <t>Jay Gaskill</t>
  </si>
  <si>
    <t xml:space="preserve">002 West Kamiah </t>
  </si>
  <si>
    <t>Harty Schmael</t>
  </si>
  <si>
    <t>003 East Kamiah</t>
  </si>
  <si>
    <t>Norman Mahler</t>
  </si>
  <si>
    <t>Jack Roy</t>
  </si>
  <si>
    <t xml:space="preserve">005 Winchester </t>
  </si>
  <si>
    <t xml:space="preserve">Republican </t>
  </si>
  <si>
    <t>Dan Fancher</t>
  </si>
  <si>
    <t>DIST 3</t>
  </si>
  <si>
    <t>Mike Ponozzo</t>
  </si>
  <si>
    <t>006 Reubens</t>
  </si>
  <si>
    <t>007 Mohler</t>
  </si>
  <si>
    <t>Absentee</t>
  </si>
  <si>
    <t>Nezperce School Dist 302 Levy/Bond</t>
  </si>
  <si>
    <t>001 Nezperce</t>
  </si>
  <si>
    <t>YES</t>
  </si>
  <si>
    <t>NO</t>
  </si>
  <si>
    <t>007 MOHLER</t>
  </si>
  <si>
    <t>TOTAL</t>
  </si>
  <si>
    <t>ABSENTEE</t>
  </si>
  <si>
    <t>IDAHO CO</t>
  </si>
  <si>
    <t>Clearwater Co.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</si>
</sst>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9" fillId="33" borderId="29" xfId="0" applyNumberFormat="1" applyFont="1" applyFill="1" applyBorder="1" applyAlignment="1" applyProtection="1">
      <alignment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 quotePrefix="1">
      <alignment horizontal="left"/>
      <protection/>
    </xf>
    <xf numFmtId="0" fontId="6" fillId="0" borderId="38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164" fontId="44" fillId="0" borderId="11" xfId="0" applyNumberFormat="1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 quotePrefix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left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/>
    </xf>
    <xf numFmtId="164" fontId="6" fillId="0" borderId="42" xfId="0" applyNumberFormat="1" applyFont="1" applyFill="1" applyBorder="1" applyAlignment="1" applyProtection="1">
      <alignment horizontal="center"/>
      <protection/>
    </xf>
    <xf numFmtId="0" fontId="45" fillId="0" borderId="23" xfId="0" applyFont="1" applyFill="1" applyBorder="1" applyAlignment="1" applyProtection="1">
      <alignment/>
      <protection/>
    </xf>
    <xf numFmtId="0" fontId="45" fillId="0" borderId="15" xfId="0" applyFont="1" applyFill="1" applyBorder="1" applyAlignment="1" applyProtection="1">
      <alignment/>
      <protection/>
    </xf>
    <xf numFmtId="0" fontId="45" fillId="0" borderId="15" xfId="0" applyFont="1" applyFill="1" applyBorder="1" applyAlignment="1" applyProtection="1">
      <alignment horizontal="left"/>
      <protection/>
    </xf>
    <xf numFmtId="0" fontId="1" fillId="0" borderId="35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2" xfId="0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/>
    </xf>
    <xf numFmtId="164" fontId="6" fillId="0" borderId="52" xfId="0" applyNumberFormat="1" applyFont="1" applyFill="1" applyBorder="1" applyAlignment="1" applyProtection="1">
      <alignment horizontal="center"/>
      <protection/>
    </xf>
    <xf numFmtId="3" fontId="6" fillId="0" borderId="38" xfId="0" applyNumberFormat="1" applyFont="1" applyFill="1" applyBorder="1" applyAlignment="1" applyProtection="1">
      <alignment horizontal="left"/>
      <protection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5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3.28125" style="19" bestFit="1" customWidth="1"/>
    <col min="2" max="11" width="8.7109375" style="38" customWidth="1"/>
    <col min="12" max="16384" width="9.140625" style="13" customWidth="1"/>
  </cols>
  <sheetData>
    <row r="1" spans="1:11" ht="12.75">
      <c r="A1" s="27"/>
      <c r="B1" s="131" t="s">
        <v>49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s="29" customFormat="1" ht="12.75">
      <c r="A2" s="28"/>
      <c r="B2" s="132" t="s">
        <v>50</v>
      </c>
      <c r="C2" s="133"/>
      <c r="D2" s="133"/>
      <c r="E2" s="133"/>
      <c r="F2" s="133"/>
      <c r="G2" s="133"/>
      <c r="H2" s="133"/>
      <c r="I2" s="133"/>
      <c r="J2" s="133"/>
      <c r="K2" s="134"/>
    </row>
    <row r="3" spans="1:11" s="29" customFormat="1" ht="12.75">
      <c r="A3" s="110"/>
      <c r="B3" s="135" t="s">
        <v>45</v>
      </c>
      <c r="C3" s="136"/>
      <c r="D3" s="136"/>
      <c r="E3" s="136"/>
      <c r="F3" s="136"/>
      <c r="G3" s="136"/>
      <c r="H3" s="136"/>
      <c r="I3" s="136"/>
      <c r="J3" s="136"/>
      <c r="K3" s="137"/>
    </row>
    <row r="4" spans="1:11" ht="13.5" customHeight="1">
      <c r="A4" s="31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4" customFormat="1" ht="87.75" customHeight="1" thickBot="1">
      <c r="A5" s="32" t="s">
        <v>16</v>
      </c>
      <c r="B5" s="7" t="s">
        <v>77</v>
      </c>
      <c r="C5" s="7" t="s">
        <v>78</v>
      </c>
      <c r="D5" s="7" t="s">
        <v>79</v>
      </c>
      <c r="E5" s="7" t="s">
        <v>80</v>
      </c>
      <c r="F5" s="7" t="s">
        <v>81</v>
      </c>
      <c r="G5" s="7" t="s">
        <v>82</v>
      </c>
      <c r="H5" s="7" t="s">
        <v>83</v>
      </c>
      <c r="I5" s="7" t="s">
        <v>84</v>
      </c>
      <c r="J5" s="7" t="s">
        <v>85</v>
      </c>
      <c r="K5" s="7" t="s">
        <v>86</v>
      </c>
    </row>
    <row r="6" spans="1:11" s="18" customFormat="1" ht="13.5" thickBo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s="18" customFormat="1" ht="12.75">
      <c r="A7" s="1" t="s">
        <v>69</v>
      </c>
      <c r="B7" s="33">
        <v>17</v>
      </c>
      <c r="C7" s="34">
        <v>7</v>
      </c>
      <c r="D7" s="22">
        <v>3</v>
      </c>
      <c r="E7" s="48">
        <v>33</v>
      </c>
      <c r="F7" s="48">
        <v>3</v>
      </c>
      <c r="G7" s="48">
        <v>6</v>
      </c>
      <c r="H7" s="48">
        <v>20</v>
      </c>
      <c r="I7" s="48">
        <v>9</v>
      </c>
      <c r="J7" s="48">
        <v>19</v>
      </c>
      <c r="K7" s="22">
        <v>32</v>
      </c>
    </row>
    <row r="8" spans="1:11" s="18" customFormat="1" ht="12.75">
      <c r="A8" s="1" t="s">
        <v>122</v>
      </c>
      <c r="B8" s="35">
        <v>16</v>
      </c>
      <c r="C8" s="36">
        <v>4</v>
      </c>
      <c r="D8" s="25">
        <v>2</v>
      </c>
      <c r="E8" s="49">
        <v>62</v>
      </c>
      <c r="F8" s="49">
        <v>1</v>
      </c>
      <c r="G8" s="49">
        <v>2</v>
      </c>
      <c r="H8" s="49">
        <v>19</v>
      </c>
      <c r="I8" s="49">
        <v>9</v>
      </c>
      <c r="J8" s="49">
        <v>5</v>
      </c>
      <c r="K8" s="25">
        <v>30</v>
      </c>
    </row>
    <row r="9" spans="1:11" s="18" customFormat="1" ht="12.75">
      <c r="A9" s="1" t="s">
        <v>71</v>
      </c>
      <c r="B9" s="35">
        <v>9</v>
      </c>
      <c r="C9" s="36">
        <v>0</v>
      </c>
      <c r="D9" s="25">
        <v>0</v>
      </c>
      <c r="E9" s="49">
        <v>27</v>
      </c>
      <c r="F9" s="49">
        <v>1</v>
      </c>
      <c r="G9" s="49">
        <v>2</v>
      </c>
      <c r="H9" s="49">
        <v>4</v>
      </c>
      <c r="I9" s="49">
        <v>6</v>
      </c>
      <c r="J9" s="49">
        <v>3</v>
      </c>
      <c r="K9" s="25">
        <v>7</v>
      </c>
    </row>
    <row r="10" spans="1:11" s="18" customFormat="1" ht="12.75">
      <c r="A10" s="1" t="s">
        <v>72</v>
      </c>
      <c r="B10" s="35">
        <v>15</v>
      </c>
      <c r="C10" s="36">
        <v>5</v>
      </c>
      <c r="D10" s="25">
        <v>3</v>
      </c>
      <c r="E10" s="49">
        <v>40</v>
      </c>
      <c r="F10" s="49">
        <v>5</v>
      </c>
      <c r="G10" s="49">
        <v>4</v>
      </c>
      <c r="H10" s="49">
        <v>20</v>
      </c>
      <c r="I10" s="49">
        <v>9</v>
      </c>
      <c r="J10" s="49">
        <v>11</v>
      </c>
      <c r="K10" s="25">
        <v>37</v>
      </c>
    </row>
    <row r="11" spans="1:11" s="18" customFormat="1" ht="12.75">
      <c r="A11" s="1" t="s">
        <v>73</v>
      </c>
      <c r="B11" s="35">
        <v>5</v>
      </c>
      <c r="C11" s="36">
        <v>2</v>
      </c>
      <c r="D11" s="25">
        <v>2</v>
      </c>
      <c r="E11" s="49">
        <v>40</v>
      </c>
      <c r="F11" s="49">
        <v>3</v>
      </c>
      <c r="G11" s="49">
        <v>2</v>
      </c>
      <c r="H11" s="49">
        <v>11</v>
      </c>
      <c r="I11" s="49">
        <v>6</v>
      </c>
      <c r="J11" s="49">
        <v>13</v>
      </c>
      <c r="K11" s="25">
        <v>12</v>
      </c>
    </row>
    <row r="12" spans="1:11" s="18" customFormat="1" ht="12.75">
      <c r="A12" s="1" t="s">
        <v>132</v>
      </c>
      <c r="B12" s="35">
        <v>1</v>
      </c>
      <c r="C12" s="36">
        <v>1</v>
      </c>
      <c r="D12" s="25">
        <v>2</v>
      </c>
      <c r="E12" s="49">
        <v>4</v>
      </c>
      <c r="F12" s="49">
        <v>0</v>
      </c>
      <c r="G12" s="49">
        <v>0</v>
      </c>
      <c r="H12" s="49">
        <v>2</v>
      </c>
      <c r="I12" s="49">
        <v>4</v>
      </c>
      <c r="J12" s="49">
        <v>1</v>
      </c>
      <c r="K12" s="25">
        <v>2</v>
      </c>
    </row>
    <row r="13" spans="1:11" s="18" customFormat="1" ht="12.75">
      <c r="A13" s="1" t="s">
        <v>133</v>
      </c>
      <c r="B13" s="35">
        <v>1</v>
      </c>
      <c r="C13" s="36">
        <v>0</v>
      </c>
      <c r="D13" s="25">
        <v>0</v>
      </c>
      <c r="E13" s="49">
        <v>4</v>
      </c>
      <c r="F13" s="49">
        <v>0</v>
      </c>
      <c r="G13" s="49">
        <v>0</v>
      </c>
      <c r="H13" s="49">
        <v>7</v>
      </c>
      <c r="I13" s="49">
        <v>4</v>
      </c>
      <c r="J13" s="49">
        <v>2</v>
      </c>
      <c r="K13" s="25">
        <v>0</v>
      </c>
    </row>
    <row r="14" spans="1:11" s="18" customFormat="1" ht="12.75">
      <c r="A14" s="1" t="s">
        <v>76</v>
      </c>
      <c r="B14" s="35">
        <v>1</v>
      </c>
      <c r="C14" s="90">
        <v>0</v>
      </c>
      <c r="D14" s="125">
        <v>0</v>
      </c>
      <c r="E14" s="49">
        <v>3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5">
        <v>0</v>
      </c>
    </row>
    <row r="15" spans="1:11" s="18" customFormat="1" ht="12.75">
      <c r="A15" s="98" t="s">
        <v>134</v>
      </c>
      <c r="B15" s="101">
        <v>3</v>
      </c>
      <c r="C15" s="102">
        <v>1</v>
      </c>
      <c r="D15" s="103">
        <v>2</v>
      </c>
      <c r="E15" s="104">
        <v>12</v>
      </c>
      <c r="F15" s="104">
        <v>0</v>
      </c>
      <c r="G15" s="104">
        <v>0</v>
      </c>
      <c r="H15" s="104">
        <v>7</v>
      </c>
      <c r="I15" s="104">
        <v>2</v>
      </c>
      <c r="J15" s="104">
        <v>9</v>
      </c>
      <c r="K15" s="100">
        <v>11</v>
      </c>
    </row>
    <row r="16" spans="1:11" ht="12.75">
      <c r="A16" s="9" t="s">
        <v>0</v>
      </c>
      <c r="B16" s="20">
        <f aca="true" t="shared" si="0" ref="B16:K16">SUM(B7:B15)</f>
        <v>68</v>
      </c>
      <c r="C16" s="54">
        <f t="shared" si="0"/>
        <v>20</v>
      </c>
      <c r="D16" s="54">
        <f t="shared" si="0"/>
        <v>14</v>
      </c>
      <c r="E16" s="20">
        <f t="shared" si="0"/>
        <v>225</v>
      </c>
      <c r="F16" s="20">
        <f t="shared" si="0"/>
        <v>13</v>
      </c>
      <c r="G16" s="20">
        <f t="shared" si="0"/>
        <v>16</v>
      </c>
      <c r="H16" s="20">
        <f t="shared" si="0"/>
        <v>90</v>
      </c>
      <c r="I16" s="20">
        <f t="shared" si="0"/>
        <v>49</v>
      </c>
      <c r="J16" s="20">
        <f t="shared" si="0"/>
        <v>63</v>
      </c>
      <c r="K16" s="20">
        <f t="shared" si="0"/>
        <v>131</v>
      </c>
    </row>
    <row r="17" spans="1:11" ht="12.75">
      <c r="A17" s="37"/>
      <c r="B17" s="53"/>
      <c r="C17" s="53"/>
      <c r="D17" s="53"/>
      <c r="E17" s="53"/>
      <c r="F17" s="53"/>
      <c r="G17" s="53"/>
      <c r="H17" s="53"/>
      <c r="I17" s="53"/>
      <c r="J17" s="53"/>
      <c r="K17" s="53"/>
    </row>
  </sheetData>
  <sheetProtection selectLockedCells="1"/>
  <mergeCells count="3">
    <mergeCell ref="B1:K1"/>
    <mergeCell ref="B2:K2"/>
    <mergeCell ref="B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3.28125" style="19" bestFit="1" customWidth="1"/>
    <col min="2" max="9" width="8.7109375" style="19" customWidth="1"/>
    <col min="10" max="13" width="8.7109375" style="38" customWidth="1"/>
    <col min="14" max="16384" width="9.140625" style="13" customWidth="1"/>
  </cols>
  <sheetData>
    <row r="1" spans="1:12" ht="12.75">
      <c r="A1" s="27"/>
      <c r="B1" s="138"/>
      <c r="C1" s="139"/>
      <c r="D1" s="139"/>
      <c r="E1" s="139"/>
      <c r="F1" s="139"/>
      <c r="G1" s="139"/>
      <c r="H1" s="139"/>
      <c r="I1" s="139"/>
      <c r="J1" s="139"/>
      <c r="K1" s="140"/>
      <c r="L1" s="61"/>
    </row>
    <row r="2" spans="1:12" ht="12.75">
      <c r="A2" s="110"/>
      <c r="B2" s="135" t="s">
        <v>2</v>
      </c>
      <c r="C2" s="136"/>
      <c r="D2" s="136"/>
      <c r="E2" s="136"/>
      <c r="F2" s="136"/>
      <c r="G2" s="136"/>
      <c r="H2" s="136"/>
      <c r="I2" s="136"/>
      <c r="J2" s="136"/>
      <c r="K2" s="137"/>
      <c r="L2" s="57"/>
    </row>
    <row r="3" spans="1:13" ht="12.75">
      <c r="A3" s="31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13"/>
      <c r="M3" s="13"/>
    </row>
    <row r="4" spans="1:13" ht="87.75" customHeight="1" thickBot="1">
      <c r="A4" s="32" t="s">
        <v>16</v>
      </c>
      <c r="B4" s="7" t="s">
        <v>87</v>
      </c>
      <c r="C4" s="7" t="s">
        <v>88</v>
      </c>
      <c r="D4" s="7" t="s">
        <v>89</v>
      </c>
      <c r="E4" s="7" t="s">
        <v>90</v>
      </c>
      <c r="F4" s="7" t="s">
        <v>91</v>
      </c>
      <c r="G4" s="7" t="s">
        <v>92</v>
      </c>
      <c r="H4" s="7" t="s">
        <v>93</v>
      </c>
      <c r="I4" s="7" t="s">
        <v>42</v>
      </c>
      <c r="J4" s="7" t="s">
        <v>51</v>
      </c>
      <c r="K4" s="7" t="s">
        <v>94</v>
      </c>
      <c r="L4" s="13"/>
      <c r="M4" s="13"/>
    </row>
    <row r="5" spans="1:13" ht="13.5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7"/>
      <c r="L5" s="13"/>
      <c r="M5" s="13"/>
    </row>
    <row r="6" spans="1:13" ht="12.75">
      <c r="A6" s="1" t="s">
        <v>69</v>
      </c>
      <c r="B6" s="33">
        <v>20</v>
      </c>
      <c r="C6" s="34">
        <v>1</v>
      </c>
      <c r="D6" s="22">
        <v>15</v>
      </c>
      <c r="E6" s="48">
        <v>39</v>
      </c>
      <c r="F6" s="48">
        <v>0</v>
      </c>
      <c r="G6" s="48">
        <v>1</v>
      </c>
      <c r="H6" s="48">
        <v>30</v>
      </c>
      <c r="I6" s="48">
        <v>64</v>
      </c>
      <c r="J6" s="34">
        <v>2</v>
      </c>
      <c r="K6" s="22">
        <v>5</v>
      </c>
      <c r="L6" s="13"/>
      <c r="M6" s="13"/>
    </row>
    <row r="7" spans="1:13" ht="12.75">
      <c r="A7" s="1" t="s">
        <v>70</v>
      </c>
      <c r="B7" s="35">
        <v>10</v>
      </c>
      <c r="C7" s="36">
        <v>0</v>
      </c>
      <c r="D7" s="25">
        <v>19</v>
      </c>
      <c r="E7" s="49">
        <v>29</v>
      </c>
      <c r="F7" s="49">
        <v>0</v>
      </c>
      <c r="G7" s="49">
        <v>0</v>
      </c>
      <c r="H7" s="49">
        <v>53</v>
      </c>
      <c r="I7" s="49">
        <v>44</v>
      </c>
      <c r="J7" s="36">
        <v>2</v>
      </c>
      <c r="K7" s="25">
        <v>4</v>
      </c>
      <c r="L7" s="13"/>
      <c r="M7" s="13"/>
    </row>
    <row r="8" spans="1:13" ht="12.75">
      <c r="A8" s="1" t="s">
        <v>71</v>
      </c>
      <c r="B8" s="35">
        <v>3</v>
      </c>
      <c r="C8" s="36">
        <v>0</v>
      </c>
      <c r="D8" s="25">
        <v>6</v>
      </c>
      <c r="E8" s="49">
        <v>10</v>
      </c>
      <c r="F8" s="49">
        <v>0</v>
      </c>
      <c r="G8" s="49">
        <v>0</v>
      </c>
      <c r="H8" s="49">
        <v>26</v>
      </c>
      <c r="I8" s="49">
        <v>16</v>
      </c>
      <c r="J8" s="36">
        <v>0</v>
      </c>
      <c r="K8" s="25">
        <v>1</v>
      </c>
      <c r="L8" s="13"/>
      <c r="M8" s="13"/>
    </row>
    <row r="9" spans="1:13" ht="12.75">
      <c r="A9" s="1" t="s">
        <v>72</v>
      </c>
      <c r="B9" s="35">
        <v>21</v>
      </c>
      <c r="C9" s="36">
        <v>0</v>
      </c>
      <c r="D9" s="25">
        <v>6</v>
      </c>
      <c r="E9" s="49">
        <v>28</v>
      </c>
      <c r="F9" s="49">
        <v>1</v>
      </c>
      <c r="G9" s="49">
        <v>0</v>
      </c>
      <c r="H9" s="49">
        <v>31</v>
      </c>
      <c r="I9" s="49">
        <v>73</v>
      </c>
      <c r="J9" s="36">
        <v>1</v>
      </c>
      <c r="K9" s="25">
        <v>5</v>
      </c>
      <c r="L9" s="13"/>
      <c r="M9" s="13"/>
    </row>
    <row r="10" spans="1:13" ht="12.75">
      <c r="A10" s="1" t="s">
        <v>73</v>
      </c>
      <c r="B10" s="35">
        <v>8</v>
      </c>
      <c r="C10" s="36">
        <v>0</v>
      </c>
      <c r="D10" s="25">
        <v>2</v>
      </c>
      <c r="E10" s="49">
        <v>16</v>
      </c>
      <c r="F10" s="49">
        <v>2</v>
      </c>
      <c r="G10" s="49">
        <v>0</v>
      </c>
      <c r="H10" s="49">
        <v>41</v>
      </c>
      <c r="I10" s="49">
        <v>29</v>
      </c>
      <c r="J10" s="36">
        <v>1</v>
      </c>
      <c r="K10" s="25">
        <v>1</v>
      </c>
      <c r="L10" s="13"/>
      <c r="M10" s="13"/>
    </row>
    <row r="11" spans="1:13" ht="12.75">
      <c r="A11" s="1" t="s">
        <v>74</v>
      </c>
      <c r="B11" s="35">
        <v>2</v>
      </c>
      <c r="C11" s="36">
        <v>0</v>
      </c>
      <c r="D11" s="25">
        <v>2</v>
      </c>
      <c r="E11" s="49">
        <v>3</v>
      </c>
      <c r="F11" s="49">
        <v>0</v>
      </c>
      <c r="G11" s="49">
        <v>0</v>
      </c>
      <c r="H11" s="49">
        <v>2</v>
      </c>
      <c r="I11" s="49">
        <v>9</v>
      </c>
      <c r="J11" s="36">
        <v>0</v>
      </c>
      <c r="K11" s="25">
        <v>2</v>
      </c>
      <c r="L11" s="13"/>
      <c r="M11" s="13"/>
    </row>
    <row r="12" spans="1:13" ht="12.75">
      <c r="A12" s="1" t="s">
        <v>75</v>
      </c>
      <c r="B12" s="35">
        <v>1</v>
      </c>
      <c r="C12" s="36">
        <v>0</v>
      </c>
      <c r="D12" s="25">
        <v>0</v>
      </c>
      <c r="E12" s="49">
        <v>3</v>
      </c>
      <c r="F12" s="49">
        <v>0</v>
      </c>
      <c r="G12" s="49">
        <v>0</v>
      </c>
      <c r="H12" s="49">
        <v>1</v>
      </c>
      <c r="I12" s="49">
        <v>15</v>
      </c>
      <c r="J12" s="36">
        <v>0</v>
      </c>
      <c r="K12" s="25">
        <v>0</v>
      </c>
      <c r="L12" s="13"/>
      <c r="M12" s="13"/>
    </row>
    <row r="13" spans="1:13" ht="12.75">
      <c r="A13" s="1" t="s">
        <v>76</v>
      </c>
      <c r="B13" s="71">
        <v>1</v>
      </c>
      <c r="C13" s="90">
        <v>0</v>
      </c>
      <c r="D13" s="125">
        <v>0</v>
      </c>
      <c r="E13" s="126">
        <v>3</v>
      </c>
      <c r="F13" s="126">
        <v>0</v>
      </c>
      <c r="G13" s="126">
        <v>0</v>
      </c>
      <c r="H13" s="126">
        <v>0</v>
      </c>
      <c r="I13" s="126">
        <v>0</v>
      </c>
      <c r="J13" s="90">
        <v>0</v>
      </c>
      <c r="K13" s="125">
        <v>0</v>
      </c>
      <c r="L13" s="13"/>
      <c r="M13" s="13"/>
    </row>
    <row r="14" spans="1:13" ht="12.75">
      <c r="A14" s="98" t="s">
        <v>134</v>
      </c>
      <c r="B14" s="99">
        <v>4</v>
      </c>
      <c r="C14" s="102">
        <v>0</v>
      </c>
      <c r="D14" s="103">
        <v>2</v>
      </c>
      <c r="E14" s="102">
        <v>11</v>
      </c>
      <c r="F14" s="102">
        <v>0</v>
      </c>
      <c r="G14" s="102">
        <v>0</v>
      </c>
      <c r="H14" s="102">
        <v>11</v>
      </c>
      <c r="I14" s="102">
        <v>19</v>
      </c>
      <c r="J14" s="102">
        <v>2</v>
      </c>
      <c r="K14" s="103">
        <v>0</v>
      </c>
      <c r="L14" s="13"/>
      <c r="M14" s="13"/>
    </row>
    <row r="15" spans="1:13" ht="12.75">
      <c r="A15" s="9" t="s">
        <v>0</v>
      </c>
      <c r="B15" s="20">
        <f aca="true" t="shared" si="0" ref="B15:K15">SUM(B6:B14)</f>
        <v>70</v>
      </c>
      <c r="C15" s="20">
        <f t="shared" si="0"/>
        <v>1</v>
      </c>
      <c r="D15" s="20">
        <f t="shared" si="0"/>
        <v>52</v>
      </c>
      <c r="E15" s="20">
        <f t="shared" si="0"/>
        <v>142</v>
      </c>
      <c r="F15" s="20">
        <f t="shared" si="0"/>
        <v>3</v>
      </c>
      <c r="G15" s="20">
        <f t="shared" si="0"/>
        <v>1</v>
      </c>
      <c r="H15" s="20">
        <f t="shared" si="0"/>
        <v>195</v>
      </c>
      <c r="I15" s="20">
        <f t="shared" si="0"/>
        <v>269</v>
      </c>
      <c r="J15" s="20">
        <f t="shared" si="0"/>
        <v>8</v>
      </c>
      <c r="K15" s="20">
        <f t="shared" si="0"/>
        <v>18</v>
      </c>
      <c r="L15" s="13"/>
      <c r="M15" s="13"/>
    </row>
  </sheetData>
  <sheetProtection selectLockedCells="1"/>
  <mergeCells count="2">
    <mergeCell ref="B1:K1"/>
    <mergeCell ref="B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3.28125" style="19" bestFit="1" customWidth="1"/>
    <col min="2" max="10" width="8.7109375" style="38" customWidth="1"/>
    <col min="11" max="16384" width="9.140625" style="13" customWidth="1"/>
  </cols>
  <sheetData>
    <row r="1" spans="1:9" ht="12.75">
      <c r="A1" s="27"/>
      <c r="B1" s="141" t="s">
        <v>1</v>
      </c>
      <c r="C1" s="142"/>
      <c r="D1" s="142"/>
      <c r="E1" s="142"/>
      <c r="F1" s="142"/>
      <c r="G1" s="142"/>
      <c r="H1" s="143"/>
      <c r="I1" s="61"/>
    </row>
    <row r="2" spans="1:9" ht="12.75">
      <c r="A2" s="110"/>
      <c r="B2" s="135" t="s">
        <v>2</v>
      </c>
      <c r="C2" s="136"/>
      <c r="D2" s="136"/>
      <c r="E2" s="136"/>
      <c r="F2" s="136"/>
      <c r="G2" s="136"/>
      <c r="H2" s="137"/>
      <c r="I2" s="57"/>
    </row>
    <row r="3" spans="1:10" ht="12.75">
      <c r="A3" s="31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13"/>
      <c r="J3" s="13"/>
    </row>
    <row r="4" spans="1:10" ht="87.75" customHeight="1" thickBot="1">
      <c r="A4" s="32" t="s">
        <v>16</v>
      </c>
      <c r="B4" s="7" t="s">
        <v>95</v>
      </c>
      <c r="C4" s="7" t="s">
        <v>96</v>
      </c>
      <c r="D4" s="7" t="s">
        <v>97</v>
      </c>
      <c r="E4" s="7" t="s">
        <v>98</v>
      </c>
      <c r="F4" s="7" t="s">
        <v>99</v>
      </c>
      <c r="G4" s="7" t="s">
        <v>100</v>
      </c>
      <c r="H4" s="7" t="s">
        <v>101</v>
      </c>
      <c r="I4" s="13"/>
      <c r="J4" s="13"/>
    </row>
    <row r="5" spans="1:10" ht="13.5" thickBot="1">
      <c r="A5" s="15"/>
      <c r="B5" s="16"/>
      <c r="C5" s="16"/>
      <c r="D5" s="16"/>
      <c r="E5" s="16"/>
      <c r="F5" s="16"/>
      <c r="G5" s="16"/>
      <c r="H5" s="17"/>
      <c r="I5" s="13"/>
      <c r="J5" s="13"/>
    </row>
    <row r="6" spans="1:10" ht="12.75">
      <c r="A6" s="1" t="s">
        <v>69</v>
      </c>
      <c r="B6" s="33">
        <v>22</v>
      </c>
      <c r="C6" s="22">
        <v>8</v>
      </c>
      <c r="D6" s="33">
        <v>22</v>
      </c>
      <c r="E6" s="34">
        <v>29</v>
      </c>
      <c r="F6" s="34">
        <v>16</v>
      </c>
      <c r="G6" s="34">
        <v>16</v>
      </c>
      <c r="H6" s="22">
        <v>33</v>
      </c>
      <c r="I6" s="13"/>
      <c r="J6" s="13"/>
    </row>
    <row r="7" spans="1:10" ht="12.75">
      <c r="A7" s="1" t="s">
        <v>70</v>
      </c>
      <c r="B7" s="35">
        <v>17</v>
      </c>
      <c r="C7" s="25">
        <v>6</v>
      </c>
      <c r="D7" s="71">
        <v>23</v>
      </c>
      <c r="E7" s="90">
        <v>49</v>
      </c>
      <c r="F7" s="90">
        <v>13</v>
      </c>
      <c r="G7" s="90">
        <v>10</v>
      </c>
      <c r="H7" s="25">
        <v>29</v>
      </c>
      <c r="I7" s="13"/>
      <c r="J7" s="13"/>
    </row>
    <row r="8" spans="1:10" ht="12.75">
      <c r="A8" s="1" t="s">
        <v>71</v>
      </c>
      <c r="B8" s="35">
        <v>7</v>
      </c>
      <c r="C8" s="25">
        <v>1</v>
      </c>
      <c r="D8" s="71">
        <v>8</v>
      </c>
      <c r="E8" s="90">
        <v>15</v>
      </c>
      <c r="F8" s="90">
        <v>9</v>
      </c>
      <c r="G8" s="90">
        <v>3</v>
      </c>
      <c r="H8" s="25">
        <v>15</v>
      </c>
      <c r="I8" s="13"/>
      <c r="J8" s="13"/>
    </row>
    <row r="9" spans="1:10" ht="12.75">
      <c r="A9" s="1" t="s">
        <v>72</v>
      </c>
      <c r="B9" s="35">
        <v>16</v>
      </c>
      <c r="C9" s="25">
        <v>5</v>
      </c>
      <c r="D9" s="71">
        <v>31</v>
      </c>
      <c r="E9" s="90">
        <v>23</v>
      </c>
      <c r="F9" s="90">
        <v>19</v>
      </c>
      <c r="G9" s="90">
        <v>15</v>
      </c>
      <c r="H9" s="25">
        <v>40</v>
      </c>
      <c r="I9" s="13"/>
      <c r="J9" s="13"/>
    </row>
    <row r="10" spans="1:10" ht="12.75">
      <c r="A10" s="1" t="s">
        <v>73</v>
      </c>
      <c r="B10" s="35">
        <v>7</v>
      </c>
      <c r="C10" s="25">
        <v>2</v>
      </c>
      <c r="D10" s="71">
        <v>15</v>
      </c>
      <c r="E10" s="90">
        <v>28</v>
      </c>
      <c r="F10" s="90">
        <v>6</v>
      </c>
      <c r="G10" s="90">
        <v>9</v>
      </c>
      <c r="H10" s="25">
        <v>24</v>
      </c>
      <c r="I10" s="13"/>
      <c r="J10" s="13"/>
    </row>
    <row r="11" spans="1:10" ht="12.75">
      <c r="A11" s="1" t="s">
        <v>74</v>
      </c>
      <c r="B11" s="35">
        <v>4</v>
      </c>
      <c r="C11" s="25">
        <v>0</v>
      </c>
      <c r="D11" s="71">
        <v>2</v>
      </c>
      <c r="E11" s="90">
        <v>1</v>
      </c>
      <c r="F11" s="90">
        <v>1</v>
      </c>
      <c r="G11" s="90">
        <v>3</v>
      </c>
      <c r="H11" s="25">
        <v>7</v>
      </c>
      <c r="I11" s="13"/>
      <c r="J11" s="13"/>
    </row>
    <row r="12" spans="1:10" ht="12.75">
      <c r="A12" s="1" t="s">
        <v>75</v>
      </c>
      <c r="B12" s="35">
        <v>0</v>
      </c>
      <c r="C12" s="25">
        <v>1</v>
      </c>
      <c r="D12" s="71">
        <v>2</v>
      </c>
      <c r="E12" s="90">
        <v>6</v>
      </c>
      <c r="F12" s="90">
        <v>6</v>
      </c>
      <c r="G12" s="90">
        <v>0</v>
      </c>
      <c r="H12" s="25">
        <v>2</v>
      </c>
      <c r="I12" s="13"/>
      <c r="J12" s="13"/>
    </row>
    <row r="13" spans="1:10" ht="12.75">
      <c r="A13" s="1" t="s">
        <v>76</v>
      </c>
      <c r="B13" s="71">
        <v>1</v>
      </c>
      <c r="C13" s="125">
        <v>0</v>
      </c>
      <c r="D13" s="71">
        <v>0</v>
      </c>
      <c r="E13" s="90">
        <v>3</v>
      </c>
      <c r="F13" s="90">
        <v>0</v>
      </c>
      <c r="G13" s="90">
        <v>0</v>
      </c>
      <c r="H13" s="25">
        <v>0</v>
      </c>
      <c r="I13" s="13"/>
      <c r="J13" s="13"/>
    </row>
    <row r="14" spans="1:10" ht="12.75">
      <c r="A14" s="98" t="s">
        <v>134</v>
      </c>
      <c r="B14" s="99">
        <v>6</v>
      </c>
      <c r="C14" s="103">
        <v>0</v>
      </c>
      <c r="D14" s="99">
        <v>5</v>
      </c>
      <c r="E14" s="102">
        <v>20</v>
      </c>
      <c r="F14" s="102">
        <v>6</v>
      </c>
      <c r="G14" s="102">
        <v>0</v>
      </c>
      <c r="H14" s="100">
        <v>10</v>
      </c>
      <c r="I14" s="13"/>
      <c r="J14" s="13"/>
    </row>
    <row r="15" spans="1:10" ht="12.75">
      <c r="A15" s="9" t="s">
        <v>0</v>
      </c>
      <c r="B15" s="20">
        <f aca="true" t="shared" si="0" ref="B15:H15">SUM(B6:B14)</f>
        <v>80</v>
      </c>
      <c r="C15" s="20">
        <f t="shared" si="0"/>
        <v>23</v>
      </c>
      <c r="D15" s="20">
        <f t="shared" si="0"/>
        <v>108</v>
      </c>
      <c r="E15" s="20">
        <f t="shared" si="0"/>
        <v>174</v>
      </c>
      <c r="F15" s="20">
        <f t="shared" si="0"/>
        <v>76</v>
      </c>
      <c r="G15" s="20">
        <f t="shared" si="0"/>
        <v>56</v>
      </c>
      <c r="H15" s="20">
        <f t="shared" si="0"/>
        <v>160</v>
      </c>
      <c r="I15" s="13"/>
      <c r="J15" s="13"/>
    </row>
  </sheetData>
  <sheetProtection selectLockedCells="1"/>
  <mergeCells count="2">
    <mergeCell ref="B2:H2"/>
    <mergeCell ref="B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3.28125" style="19" bestFit="1" customWidth="1"/>
    <col min="2" max="4" width="8.7109375" style="13" customWidth="1"/>
    <col min="5" max="5" width="11.7109375" style="13" bestFit="1" customWidth="1"/>
    <col min="6" max="8" width="8.7109375" style="13" customWidth="1"/>
    <col min="9" max="9" width="9.7109375" style="13" customWidth="1"/>
    <col min="10" max="16384" width="9.140625" style="13" customWidth="1"/>
  </cols>
  <sheetData>
    <row r="1" spans="1:8" ht="12.75">
      <c r="A1" s="27"/>
      <c r="B1" s="141" t="s">
        <v>5</v>
      </c>
      <c r="C1" s="142"/>
      <c r="D1" s="143"/>
      <c r="E1" s="76" t="s">
        <v>6</v>
      </c>
      <c r="F1" s="144" t="s">
        <v>6</v>
      </c>
      <c r="G1" s="145"/>
      <c r="H1" s="146"/>
    </row>
    <row r="2" spans="1:8" s="29" customFormat="1" ht="12.75">
      <c r="A2" s="110"/>
      <c r="B2" s="135" t="s">
        <v>9</v>
      </c>
      <c r="C2" s="136"/>
      <c r="D2" s="137"/>
      <c r="E2" s="42" t="s">
        <v>10</v>
      </c>
      <c r="F2" s="135" t="s">
        <v>11</v>
      </c>
      <c r="G2" s="136"/>
      <c r="H2" s="137"/>
    </row>
    <row r="3" spans="1:8" ht="13.5" customHeight="1">
      <c r="A3" s="31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</row>
    <row r="4" spans="1:8" s="14" customFormat="1" ht="87.75" customHeight="1" thickBot="1">
      <c r="A4" s="32" t="s">
        <v>16</v>
      </c>
      <c r="B4" s="4" t="s">
        <v>102</v>
      </c>
      <c r="C4" s="4" t="s">
        <v>103</v>
      </c>
      <c r="D4" s="4" t="s">
        <v>46</v>
      </c>
      <c r="E4" s="4" t="s">
        <v>52</v>
      </c>
      <c r="F4" s="4" t="s">
        <v>104</v>
      </c>
      <c r="G4" s="4" t="s">
        <v>105</v>
      </c>
      <c r="H4" s="4" t="s">
        <v>106</v>
      </c>
    </row>
    <row r="5" spans="1:8" s="18" customFormat="1" ht="13.5" thickBot="1">
      <c r="A5" s="15"/>
      <c r="B5" s="16"/>
      <c r="C5" s="16"/>
      <c r="D5" s="16"/>
      <c r="E5" s="16"/>
      <c r="F5" s="16"/>
      <c r="G5" s="16"/>
      <c r="H5" s="17"/>
    </row>
    <row r="6" spans="1:8" s="18" customFormat="1" ht="12.75">
      <c r="A6" s="1" t="s">
        <v>69</v>
      </c>
      <c r="B6" s="33">
        <v>8</v>
      </c>
      <c r="C6" s="22">
        <v>23</v>
      </c>
      <c r="D6" s="50">
        <v>112</v>
      </c>
      <c r="E6" s="33">
        <v>106</v>
      </c>
      <c r="F6" s="33">
        <v>28</v>
      </c>
      <c r="G6" s="34">
        <v>37</v>
      </c>
      <c r="H6" s="50">
        <v>44</v>
      </c>
    </row>
    <row r="7" spans="1:8" s="18" customFormat="1" ht="12.75">
      <c r="A7" s="1" t="s">
        <v>70</v>
      </c>
      <c r="B7" s="35">
        <v>6</v>
      </c>
      <c r="C7" s="25">
        <v>17</v>
      </c>
      <c r="D7" s="51">
        <v>109</v>
      </c>
      <c r="E7" s="35">
        <v>109</v>
      </c>
      <c r="F7" s="35">
        <v>29</v>
      </c>
      <c r="G7" s="36">
        <v>39</v>
      </c>
      <c r="H7" s="51">
        <v>41</v>
      </c>
    </row>
    <row r="8" spans="1:8" s="18" customFormat="1" ht="12.75">
      <c r="A8" s="1" t="s">
        <v>71</v>
      </c>
      <c r="B8" s="35">
        <v>1</v>
      </c>
      <c r="C8" s="25">
        <v>8</v>
      </c>
      <c r="D8" s="51">
        <v>50</v>
      </c>
      <c r="E8" s="35">
        <v>50</v>
      </c>
      <c r="F8" s="35">
        <v>7</v>
      </c>
      <c r="G8" s="36">
        <v>24</v>
      </c>
      <c r="H8" s="51">
        <v>20</v>
      </c>
    </row>
    <row r="9" spans="1:8" s="18" customFormat="1" ht="12.75">
      <c r="A9" s="1" t="s">
        <v>72</v>
      </c>
      <c r="B9" s="35">
        <v>9</v>
      </c>
      <c r="C9" s="25">
        <v>12</v>
      </c>
      <c r="D9" s="51">
        <v>125</v>
      </c>
      <c r="E9" s="35">
        <v>119</v>
      </c>
      <c r="F9" s="35">
        <v>40</v>
      </c>
      <c r="G9" s="36">
        <v>41</v>
      </c>
      <c r="H9" s="51">
        <v>42</v>
      </c>
    </row>
    <row r="10" spans="1:8" s="18" customFormat="1" ht="12.75">
      <c r="A10" s="1" t="s">
        <v>73</v>
      </c>
      <c r="B10" s="35">
        <v>4</v>
      </c>
      <c r="C10" s="25">
        <v>5</v>
      </c>
      <c r="D10" s="51">
        <v>87</v>
      </c>
      <c r="E10" s="35">
        <v>90</v>
      </c>
      <c r="F10" s="35">
        <v>27</v>
      </c>
      <c r="G10" s="36">
        <v>18</v>
      </c>
      <c r="H10" s="51">
        <v>34</v>
      </c>
    </row>
    <row r="11" spans="1:8" s="18" customFormat="1" ht="12.75">
      <c r="A11" s="1" t="s">
        <v>74</v>
      </c>
      <c r="B11" s="35">
        <v>2</v>
      </c>
      <c r="C11" s="25">
        <v>2</v>
      </c>
      <c r="D11" s="51">
        <v>12</v>
      </c>
      <c r="E11" s="35">
        <v>12</v>
      </c>
      <c r="F11" s="35">
        <v>5</v>
      </c>
      <c r="G11" s="36">
        <v>3</v>
      </c>
      <c r="H11" s="51">
        <v>2</v>
      </c>
    </row>
    <row r="12" spans="1:8" s="18" customFormat="1" ht="12.75">
      <c r="A12" s="1" t="s">
        <v>75</v>
      </c>
      <c r="B12" s="35">
        <v>0</v>
      </c>
      <c r="C12" s="25">
        <v>1</v>
      </c>
      <c r="D12" s="51">
        <v>16</v>
      </c>
      <c r="E12" s="35">
        <v>16</v>
      </c>
      <c r="F12" s="35">
        <v>5</v>
      </c>
      <c r="G12" s="36">
        <v>4</v>
      </c>
      <c r="H12" s="51">
        <v>5</v>
      </c>
    </row>
    <row r="13" spans="1:8" s="18" customFormat="1" ht="12.75">
      <c r="A13" s="1" t="s">
        <v>76</v>
      </c>
      <c r="B13" s="71">
        <v>0</v>
      </c>
      <c r="C13" s="125">
        <v>1</v>
      </c>
      <c r="D13" s="70">
        <v>3</v>
      </c>
      <c r="E13" s="71">
        <v>3</v>
      </c>
      <c r="F13" s="71">
        <v>0</v>
      </c>
      <c r="G13" s="90">
        <v>3</v>
      </c>
      <c r="H13" s="51">
        <v>0</v>
      </c>
    </row>
    <row r="14" spans="1:8" s="18" customFormat="1" ht="12.75">
      <c r="A14" s="98" t="s">
        <v>134</v>
      </c>
      <c r="B14" s="99">
        <v>0</v>
      </c>
      <c r="C14" s="103">
        <v>5</v>
      </c>
      <c r="D14" s="100">
        <v>27</v>
      </c>
      <c r="E14" s="101">
        <v>27</v>
      </c>
      <c r="F14" s="101">
        <v>12</v>
      </c>
      <c r="G14" s="102">
        <v>14</v>
      </c>
      <c r="H14" s="100">
        <v>7</v>
      </c>
    </row>
    <row r="15" spans="1:8" ht="12.75">
      <c r="A15" s="9" t="s">
        <v>0</v>
      </c>
      <c r="B15" s="20">
        <f aca="true" t="shared" si="0" ref="B15:G15">SUM(B6:B14)</f>
        <v>30</v>
      </c>
      <c r="C15" s="20">
        <f t="shared" si="0"/>
        <v>74</v>
      </c>
      <c r="D15" s="20">
        <f t="shared" si="0"/>
        <v>541</v>
      </c>
      <c r="E15" s="20">
        <f t="shared" si="0"/>
        <v>532</v>
      </c>
      <c r="F15" s="20">
        <f t="shared" si="0"/>
        <v>153</v>
      </c>
      <c r="G15" s="20">
        <f t="shared" si="0"/>
        <v>183</v>
      </c>
      <c r="H15" s="20">
        <f>SUM(H6:H14)</f>
        <v>195</v>
      </c>
    </row>
    <row r="16" spans="1:9" ht="12.75">
      <c r="A16" s="37"/>
      <c r="B16" s="53"/>
      <c r="C16" s="53"/>
      <c r="D16" s="53"/>
      <c r="E16" s="53"/>
      <c r="F16" s="53"/>
      <c r="G16" s="53"/>
      <c r="H16" s="53"/>
      <c r="I16" s="53"/>
    </row>
  </sheetData>
  <sheetProtection selectLockedCells="1"/>
  <mergeCells count="4">
    <mergeCell ref="B1:D1"/>
    <mergeCell ref="B2:D2"/>
    <mergeCell ref="F1:H1"/>
    <mergeCell ref="F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3.28125" style="19" bestFit="1" customWidth="1"/>
    <col min="2" max="7" width="8.7109375" style="13" customWidth="1"/>
    <col min="8" max="10" width="9.7109375" style="13" customWidth="1"/>
    <col min="11" max="16384" width="9.140625" style="13" customWidth="1"/>
  </cols>
  <sheetData>
    <row r="1" spans="1:7" ht="12.75">
      <c r="A1" s="27"/>
      <c r="B1" s="147" t="s">
        <v>7</v>
      </c>
      <c r="C1" s="147"/>
      <c r="D1" s="131" t="s">
        <v>8</v>
      </c>
      <c r="E1" s="131"/>
      <c r="F1" s="131"/>
      <c r="G1" s="131"/>
    </row>
    <row r="2" spans="1:7" ht="12.75">
      <c r="A2" s="110"/>
      <c r="B2" s="148" t="s">
        <v>12</v>
      </c>
      <c r="C2" s="148"/>
      <c r="D2" s="148" t="s">
        <v>13</v>
      </c>
      <c r="E2" s="148"/>
      <c r="F2" s="148"/>
      <c r="G2" s="148"/>
    </row>
    <row r="3" spans="1:7" ht="12.75">
      <c r="A3" s="31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2" t="s">
        <v>16</v>
      </c>
      <c r="B4" s="5" t="s">
        <v>53</v>
      </c>
      <c r="C4" s="5" t="s">
        <v>43</v>
      </c>
      <c r="D4" s="5" t="s">
        <v>107</v>
      </c>
      <c r="E4" s="5" t="s">
        <v>108</v>
      </c>
      <c r="F4" s="5" t="s">
        <v>109</v>
      </c>
      <c r="G4" s="5" t="s">
        <v>54</v>
      </c>
    </row>
    <row r="5" spans="1:7" ht="13.5" thickBot="1">
      <c r="A5" s="15"/>
      <c r="B5" s="16"/>
      <c r="C5" s="16"/>
      <c r="D5" s="16"/>
      <c r="E5" s="16"/>
      <c r="F5" s="16"/>
      <c r="G5" s="17"/>
    </row>
    <row r="6" spans="1:7" ht="12.75">
      <c r="A6" s="1" t="s">
        <v>69</v>
      </c>
      <c r="B6" s="21">
        <v>26</v>
      </c>
      <c r="C6" s="48">
        <v>109</v>
      </c>
      <c r="D6" s="33">
        <v>6</v>
      </c>
      <c r="E6" s="22">
        <v>27</v>
      </c>
      <c r="F6" s="48">
        <v>47</v>
      </c>
      <c r="G6" s="22">
        <v>77</v>
      </c>
    </row>
    <row r="7" spans="1:7" ht="12.75">
      <c r="A7" s="1" t="s">
        <v>70</v>
      </c>
      <c r="B7" s="24">
        <v>17</v>
      </c>
      <c r="C7" s="49">
        <v>112</v>
      </c>
      <c r="D7" s="35">
        <v>1</v>
      </c>
      <c r="E7" s="25">
        <v>23</v>
      </c>
      <c r="F7" s="49">
        <v>59</v>
      </c>
      <c r="G7" s="25">
        <v>59</v>
      </c>
    </row>
    <row r="8" spans="1:7" ht="12.75">
      <c r="A8" s="1" t="s">
        <v>71</v>
      </c>
      <c r="B8" s="24">
        <v>5</v>
      </c>
      <c r="C8" s="49">
        <v>48</v>
      </c>
      <c r="D8" s="35">
        <v>0</v>
      </c>
      <c r="E8" s="25">
        <v>9</v>
      </c>
      <c r="F8" s="49">
        <v>27</v>
      </c>
      <c r="G8" s="25">
        <v>24</v>
      </c>
    </row>
    <row r="9" spans="1:7" ht="12.75">
      <c r="A9" s="1" t="s">
        <v>72</v>
      </c>
      <c r="B9" s="24">
        <v>19</v>
      </c>
      <c r="C9" s="49">
        <v>123</v>
      </c>
      <c r="D9" s="35">
        <v>4</v>
      </c>
      <c r="E9" s="25">
        <v>16</v>
      </c>
      <c r="F9" s="49">
        <v>59</v>
      </c>
      <c r="G9" s="25">
        <v>74</v>
      </c>
    </row>
    <row r="10" spans="1:7" ht="12.75">
      <c r="A10" s="1" t="s">
        <v>73</v>
      </c>
      <c r="B10" s="24">
        <v>7</v>
      </c>
      <c r="C10" s="49">
        <v>83</v>
      </c>
      <c r="D10" s="35">
        <v>1</v>
      </c>
      <c r="E10" s="25">
        <v>8</v>
      </c>
      <c r="F10" s="49">
        <v>34</v>
      </c>
      <c r="G10" s="25">
        <v>48</v>
      </c>
    </row>
    <row r="11" spans="1:7" ht="12.75">
      <c r="A11" s="1" t="s">
        <v>74</v>
      </c>
      <c r="B11" s="24">
        <v>4</v>
      </c>
      <c r="C11" s="49">
        <v>10</v>
      </c>
      <c r="D11" s="35">
        <v>0</v>
      </c>
      <c r="E11" s="25">
        <v>4</v>
      </c>
      <c r="F11" s="49">
        <v>4</v>
      </c>
      <c r="G11" s="25">
        <v>7</v>
      </c>
    </row>
    <row r="12" spans="1:7" ht="12.75">
      <c r="A12" s="1" t="s">
        <v>75</v>
      </c>
      <c r="B12" s="24">
        <v>1</v>
      </c>
      <c r="C12" s="49">
        <v>15</v>
      </c>
      <c r="D12" s="35">
        <v>0</v>
      </c>
      <c r="E12" s="25">
        <v>1</v>
      </c>
      <c r="F12" s="49">
        <v>5</v>
      </c>
      <c r="G12" s="25">
        <v>12</v>
      </c>
    </row>
    <row r="13" spans="1:7" ht="12.75">
      <c r="A13" s="1" t="s">
        <v>76</v>
      </c>
      <c r="B13" s="81">
        <v>0</v>
      </c>
      <c r="C13" s="126">
        <v>3</v>
      </c>
      <c r="D13" s="71">
        <v>0</v>
      </c>
      <c r="E13" s="125">
        <v>1</v>
      </c>
      <c r="F13" s="49">
        <v>0</v>
      </c>
      <c r="G13" s="25">
        <v>3</v>
      </c>
    </row>
    <row r="14" spans="1:7" ht="12.75">
      <c r="A14" s="98" t="s">
        <v>134</v>
      </c>
      <c r="B14" s="72">
        <v>3</v>
      </c>
      <c r="C14" s="104">
        <v>28</v>
      </c>
      <c r="D14" s="99">
        <v>0</v>
      </c>
      <c r="E14" s="103">
        <v>6</v>
      </c>
      <c r="F14" s="104">
        <v>20</v>
      </c>
      <c r="G14" s="100">
        <v>19</v>
      </c>
    </row>
    <row r="15" spans="1:7" ht="12.75">
      <c r="A15" s="9" t="s">
        <v>0</v>
      </c>
      <c r="B15" s="20">
        <f aca="true" t="shared" si="0" ref="B15:G15">SUM(B6:B14)</f>
        <v>82</v>
      </c>
      <c r="C15" s="20">
        <f t="shared" si="0"/>
        <v>531</v>
      </c>
      <c r="D15" s="20">
        <f t="shared" si="0"/>
        <v>12</v>
      </c>
      <c r="E15" s="20">
        <f t="shared" si="0"/>
        <v>95</v>
      </c>
      <c r="F15" s="20">
        <f t="shared" si="0"/>
        <v>255</v>
      </c>
      <c r="G15" s="20">
        <f t="shared" si="0"/>
        <v>323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3.28125" style="19" bestFit="1" customWidth="1"/>
    <col min="2" max="2" width="14.7109375" style="13" bestFit="1" customWidth="1"/>
    <col min="3" max="3" width="14.00390625" style="13" bestFit="1" customWidth="1"/>
    <col min="4" max="4" width="14.28125" style="13" bestFit="1" customWidth="1"/>
    <col min="5" max="9" width="8.7109375" style="13" customWidth="1"/>
    <col min="10" max="16384" width="9.140625" style="13" customWidth="1"/>
  </cols>
  <sheetData>
    <row r="1" spans="1:9" ht="12.75">
      <c r="A1" s="62"/>
      <c r="B1" s="26" t="s">
        <v>26</v>
      </c>
      <c r="C1" s="142" t="s">
        <v>19</v>
      </c>
      <c r="D1" s="143"/>
      <c r="E1" s="150"/>
      <c r="F1" s="151"/>
      <c r="G1" s="151"/>
      <c r="H1" s="151"/>
      <c r="I1" s="152"/>
    </row>
    <row r="2" spans="1:9" ht="12.75">
      <c r="A2" s="112"/>
      <c r="B2" s="8" t="s">
        <v>21</v>
      </c>
      <c r="C2" s="136" t="s">
        <v>28</v>
      </c>
      <c r="D2" s="137"/>
      <c r="E2" s="132" t="s">
        <v>14</v>
      </c>
      <c r="F2" s="133"/>
      <c r="G2" s="133"/>
      <c r="H2" s="133"/>
      <c r="I2" s="134"/>
    </row>
    <row r="3" spans="1:9" s="29" customFormat="1" ht="12.75">
      <c r="A3" s="30"/>
      <c r="B3" s="10" t="s">
        <v>27</v>
      </c>
      <c r="C3" s="77" t="s">
        <v>27</v>
      </c>
      <c r="D3" s="12" t="s">
        <v>27</v>
      </c>
      <c r="E3" s="132" t="s">
        <v>15</v>
      </c>
      <c r="F3" s="133"/>
      <c r="G3" s="133"/>
      <c r="H3" s="133"/>
      <c r="I3" s="134"/>
    </row>
    <row r="4" spans="1:9" ht="13.5" customHeight="1">
      <c r="A4" s="31"/>
      <c r="B4" s="11" t="s">
        <v>110</v>
      </c>
      <c r="C4" s="77" t="s">
        <v>111</v>
      </c>
      <c r="D4" s="12" t="s">
        <v>112</v>
      </c>
      <c r="E4" s="153"/>
      <c r="F4" s="154"/>
      <c r="G4" s="154"/>
      <c r="H4" s="154"/>
      <c r="I4" s="155"/>
    </row>
    <row r="5" spans="1:9" s="14" customFormat="1" ht="109.5" customHeight="1" thickBot="1">
      <c r="A5" s="32" t="s">
        <v>16</v>
      </c>
      <c r="B5" s="6" t="s">
        <v>110</v>
      </c>
      <c r="C5" s="6" t="s">
        <v>111</v>
      </c>
      <c r="D5" s="6" t="s">
        <v>112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18" customFormat="1" ht="13.5" thickBot="1">
      <c r="A6" s="15"/>
      <c r="B6" s="16"/>
      <c r="C6" s="16"/>
      <c r="D6" s="16"/>
      <c r="E6" s="16"/>
      <c r="F6" s="16"/>
      <c r="G6" s="16"/>
      <c r="H6" s="16"/>
      <c r="I6" s="17"/>
    </row>
    <row r="7" spans="1:9" s="18" customFormat="1" ht="12.75">
      <c r="A7" s="1" t="s">
        <v>69</v>
      </c>
      <c r="B7" s="21">
        <v>141</v>
      </c>
      <c r="C7" s="33">
        <v>120</v>
      </c>
      <c r="D7" s="50">
        <v>120</v>
      </c>
      <c r="E7" s="22">
        <v>410</v>
      </c>
      <c r="F7" s="22">
        <v>11</v>
      </c>
      <c r="G7" s="45">
        <f>IF(F7&lt;&gt;0,F7+E7,"")</f>
        <v>421</v>
      </c>
      <c r="H7" s="22">
        <v>187</v>
      </c>
      <c r="I7" s="23">
        <f aca="true" t="shared" si="0" ref="I7:I16">IF(H7&lt;&gt;0,H7/G7,"")</f>
        <v>0.44418052256532065</v>
      </c>
    </row>
    <row r="8" spans="1:9" s="18" customFormat="1" ht="12.75">
      <c r="A8" s="1" t="s">
        <v>70</v>
      </c>
      <c r="B8" s="24">
        <v>136</v>
      </c>
      <c r="C8" s="35">
        <v>123</v>
      </c>
      <c r="D8" s="51">
        <v>116</v>
      </c>
      <c r="E8" s="25">
        <v>562</v>
      </c>
      <c r="F8" s="25">
        <v>9</v>
      </c>
      <c r="G8" s="46">
        <f>IF(F8&lt;&gt;0,F8+E8,"")</f>
        <v>571</v>
      </c>
      <c r="H8" s="25">
        <v>327</v>
      </c>
      <c r="I8" s="23">
        <f t="shared" si="0"/>
        <v>0.5726795096322241</v>
      </c>
    </row>
    <row r="9" spans="1:9" s="18" customFormat="1" ht="12.75">
      <c r="A9" s="1" t="s">
        <v>71</v>
      </c>
      <c r="B9" s="24">
        <v>60</v>
      </c>
      <c r="C9" s="35">
        <v>52</v>
      </c>
      <c r="D9" s="51">
        <v>49</v>
      </c>
      <c r="E9" s="25">
        <v>204</v>
      </c>
      <c r="F9" s="25">
        <v>1</v>
      </c>
      <c r="G9" s="46">
        <f>IF(F9&lt;&gt;0,F9+E9,"")</f>
        <v>205</v>
      </c>
      <c r="H9" s="25">
        <v>126</v>
      </c>
      <c r="I9" s="23">
        <f t="shared" si="0"/>
        <v>0.6146341463414634</v>
      </c>
    </row>
    <row r="10" spans="1:9" s="18" customFormat="1" ht="12.75">
      <c r="A10" s="1" t="s">
        <v>72</v>
      </c>
      <c r="B10" s="24">
        <v>142</v>
      </c>
      <c r="C10" s="35">
        <v>124</v>
      </c>
      <c r="D10" s="51">
        <v>113</v>
      </c>
      <c r="E10" s="25">
        <v>378</v>
      </c>
      <c r="F10" s="25">
        <v>13</v>
      </c>
      <c r="G10" s="46">
        <f>IF(F10&lt;&gt;0,F10+E10,"")</f>
        <v>391</v>
      </c>
      <c r="H10" s="25">
        <v>173</v>
      </c>
      <c r="I10" s="23">
        <f t="shared" si="0"/>
        <v>0.4424552429667519</v>
      </c>
    </row>
    <row r="11" spans="1:9" s="18" customFormat="1" ht="12.75">
      <c r="A11" s="1" t="s">
        <v>73</v>
      </c>
      <c r="B11" s="24">
        <v>97</v>
      </c>
      <c r="C11" s="35">
        <v>87</v>
      </c>
      <c r="D11" s="51">
        <v>82</v>
      </c>
      <c r="E11" s="25">
        <v>358</v>
      </c>
      <c r="F11" s="25">
        <v>11</v>
      </c>
      <c r="G11" s="46">
        <f>IF(F11&lt;&gt;0,F11+E11,"")</f>
        <v>369</v>
      </c>
      <c r="H11" s="25">
        <v>207</v>
      </c>
      <c r="I11" s="23">
        <f t="shared" si="0"/>
        <v>0.5609756097560976</v>
      </c>
    </row>
    <row r="12" spans="1:9" s="18" customFormat="1" ht="12.75">
      <c r="A12" s="1" t="s">
        <v>74</v>
      </c>
      <c r="B12" s="24">
        <v>11</v>
      </c>
      <c r="C12" s="35">
        <v>10</v>
      </c>
      <c r="D12" s="51">
        <v>9</v>
      </c>
      <c r="E12" s="25">
        <v>41</v>
      </c>
      <c r="F12" s="25">
        <v>0</v>
      </c>
      <c r="G12" s="46">
        <v>41</v>
      </c>
      <c r="H12" s="25">
        <v>19</v>
      </c>
      <c r="I12" s="23">
        <f t="shared" si="0"/>
        <v>0.4634146341463415</v>
      </c>
    </row>
    <row r="13" spans="1:9" s="18" customFormat="1" ht="12.75">
      <c r="A13" s="1" t="s">
        <v>75</v>
      </c>
      <c r="B13" s="24">
        <v>19</v>
      </c>
      <c r="C13" s="35">
        <v>16</v>
      </c>
      <c r="D13" s="51">
        <v>16</v>
      </c>
      <c r="E13" s="25">
        <v>38</v>
      </c>
      <c r="F13" s="25">
        <v>0</v>
      </c>
      <c r="G13" s="46">
        <v>38</v>
      </c>
      <c r="H13" s="25">
        <v>19</v>
      </c>
      <c r="I13" s="23">
        <f t="shared" si="0"/>
        <v>0.5</v>
      </c>
    </row>
    <row r="14" spans="1:9" s="18" customFormat="1" ht="12.75">
      <c r="A14" s="1" t="s">
        <v>76</v>
      </c>
      <c r="B14" s="81">
        <v>5</v>
      </c>
      <c r="C14" s="71">
        <v>4</v>
      </c>
      <c r="D14" s="70">
        <v>5</v>
      </c>
      <c r="E14" s="125">
        <v>8</v>
      </c>
      <c r="F14" s="125">
        <v>0</v>
      </c>
      <c r="G14" s="127">
        <v>8</v>
      </c>
      <c r="H14" s="125">
        <v>5</v>
      </c>
      <c r="I14" s="128">
        <f t="shared" si="0"/>
        <v>0.625</v>
      </c>
    </row>
    <row r="15" spans="1:9" s="18" customFormat="1" ht="12.75">
      <c r="A15" s="98" t="s">
        <v>134</v>
      </c>
      <c r="B15" s="72">
        <v>28</v>
      </c>
      <c r="C15" s="99">
        <v>28</v>
      </c>
      <c r="D15" s="100">
        <v>27</v>
      </c>
      <c r="E15" s="100"/>
      <c r="F15" s="100"/>
      <c r="G15" s="108"/>
      <c r="H15" s="100"/>
      <c r="I15" s="109"/>
    </row>
    <row r="16" spans="1:9" ht="12.75">
      <c r="A16" s="9" t="s">
        <v>0</v>
      </c>
      <c r="B16" s="20">
        <f>SUM(B7:B15)</f>
        <v>639</v>
      </c>
      <c r="C16" s="20">
        <f>SUM(C7:C15)</f>
        <v>564</v>
      </c>
      <c r="D16" s="20">
        <f>SUM(D7:D15)</f>
        <v>537</v>
      </c>
      <c r="E16" s="20">
        <f>SUM(E7:E14)</f>
        <v>1999</v>
      </c>
      <c r="F16" s="20">
        <f>SUM(F7:F14)</f>
        <v>45</v>
      </c>
      <c r="G16" s="20">
        <f>SUM(G7:G14)</f>
        <v>2044</v>
      </c>
      <c r="H16" s="20">
        <f>SUM(H7:H14)</f>
        <v>1063</v>
      </c>
      <c r="I16" s="80">
        <f t="shared" si="0"/>
        <v>0.5200587084148728</v>
      </c>
    </row>
    <row r="17" ht="12.75">
      <c r="A17" s="37"/>
    </row>
    <row r="18" spans="1:8" ht="12.75">
      <c r="A18" s="37"/>
      <c r="E18" s="149" t="s">
        <v>47</v>
      </c>
      <c r="F18" s="149"/>
      <c r="G18" s="149"/>
      <c r="H18" s="73">
        <v>49</v>
      </c>
    </row>
  </sheetData>
  <sheetProtection selectLockedCells="1"/>
  <mergeCells count="7">
    <mergeCell ref="E18:G18"/>
    <mergeCell ref="E3:I3"/>
    <mergeCell ref="E1:I1"/>
    <mergeCell ref="E2:I2"/>
    <mergeCell ref="C1:D1"/>
    <mergeCell ref="C2:D2"/>
    <mergeCell ref="E4:I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3.28125" style="19" bestFit="1" customWidth="1"/>
    <col min="2" max="7" width="8.7109375" style="13" customWidth="1"/>
    <col min="8" max="8" width="11.57421875" style="13" bestFit="1" customWidth="1"/>
    <col min="9" max="9" width="10.421875" style="13" customWidth="1"/>
    <col min="10" max="10" width="9.28125" style="13" bestFit="1" customWidth="1"/>
    <col min="11" max="11" width="8.421875" style="13" customWidth="1"/>
    <col min="12" max="12" width="9.7109375" style="13" bestFit="1" customWidth="1"/>
    <col min="13" max="13" width="10.7109375" style="13" bestFit="1" customWidth="1"/>
    <col min="14" max="14" width="10.421875" style="13" bestFit="1" customWidth="1"/>
    <col min="15" max="15" width="9.7109375" style="13" bestFit="1" customWidth="1"/>
    <col min="16" max="16" width="13.28125" style="13" bestFit="1" customWidth="1"/>
    <col min="17" max="17" width="10.00390625" style="13" bestFit="1" customWidth="1"/>
    <col min="18" max="16384" width="9.140625" style="13" customWidth="1"/>
  </cols>
  <sheetData>
    <row r="1" spans="1:7" ht="12.75">
      <c r="A1" s="27"/>
      <c r="B1" s="150"/>
      <c r="C1" s="151"/>
      <c r="D1" s="151"/>
      <c r="E1" s="151"/>
      <c r="F1" s="131" t="s">
        <v>31</v>
      </c>
      <c r="G1" s="131"/>
    </row>
    <row r="2" spans="1:7" s="29" customFormat="1" ht="12.75">
      <c r="A2" s="111"/>
      <c r="B2" s="135" t="s">
        <v>60</v>
      </c>
      <c r="C2" s="136"/>
      <c r="D2" s="136"/>
      <c r="E2" s="136"/>
      <c r="F2" s="132" t="s">
        <v>32</v>
      </c>
      <c r="G2" s="134"/>
    </row>
    <row r="3" spans="1:7" s="29" customFormat="1" ht="12.75">
      <c r="A3" s="28"/>
      <c r="B3" s="69" t="s">
        <v>25</v>
      </c>
      <c r="C3" s="69" t="s">
        <v>17</v>
      </c>
      <c r="D3" s="156" t="s">
        <v>18</v>
      </c>
      <c r="E3" s="157"/>
      <c r="F3" s="69" t="s">
        <v>55</v>
      </c>
      <c r="G3" s="79" t="s">
        <v>130</v>
      </c>
    </row>
    <row r="4" spans="1:7" ht="12.75">
      <c r="A4" s="39"/>
      <c r="B4" s="2" t="s">
        <v>4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4</v>
      </c>
    </row>
    <row r="5" spans="1:7" s="14" customFormat="1" ht="93" customHeight="1" thickBot="1">
      <c r="A5" s="40" t="s">
        <v>16</v>
      </c>
      <c r="B5" s="4" t="s">
        <v>113</v>
      </c>
      <c r="C5" s="5" t="s">
        <v>61</v>
      </c>
      <c r="D5" s="5" t="s">
        <v>62</v>
      </c>
      <c r="E5" s="5" t="s">
        <v>68</v>
      </c>
      <c r="F5" s="4" t="s">
        <v>63</v>
      </c>
      <c r="G5" s="4" t="s">
        <v>131</v>
      </c>
    </row>
    <row r="6" spans="1:7" s="18" customFormat="1" ht="12.75" customHeight="1" thickBot="1">
      <c r="A6" s="15"/>
      <c r="B6" s="16"/>
      <c r="C6" s="16"/>
      <c r="D6" s="16"/>
      <c r="E6" s="16"/>
      <c r="F6" s="16"/>
      <c r="G6" s="17"/>
    </row>
    <row r="7" spans="1:7" s="18" customFormat="1" ht="12.75">
      <c r="A7" s="1" t="s">
        <v>69</v>
      </c>
      <c r="B7" s="21">
        <v>135</v>
      </c>
      <c r="C7" s="21">
        <v>116</v>
      </c>
      <c r="D7" s="21">
        <v>35</v>
      </c>
      <c r="E7" s="50">
        <v>114</v>
      </c>
      <c r="F7" s="21">
        <v>116</v>
      </c>
      <c r="G7" s="21">
        <v>120</v>
      </c>
    </row>
    <row r="8" spans="1:7" s="18" customFormat="1" ht="12.75">
      <c r="A8" s="1" t="s">
        <v>70</v>
      </c>
      <c r="B8" s="24">
        <v>118</v>
      </c>
      <c r="C8" s="24">
        <v>119</v>
      </c>
      <c r="D8" s="81">
        <v>21</v>
      </c>
      <c r="E8" s="70">
        <v>118</v>
      </c>
      <c r="F8" s="24">
        <v>121</v>
      </c>
      <c r="G8" s="24">
        <v>120</v>
      </c>
    </row>
    <row r="9" spans="1:7" s="18" customFormat="1" ht="12.75">
      <c r="A9" s="1" t="s">
        <v>71</v>
      </c>
      <c r="B9" s="24">
        <v>51</v>
      </c>
      <c r="C9" s="24">
        <v>50</v>
      </c>
      <c r="D9" s="81">
        <v>6</v>
      </c>
      <c r="E9" s="70">
        <v>51</v>
      </c>
      <c r="F9" s="24">
        <v>52</v>
      </c>
      <c r="G9" s="24">
        <v>51</v>
      </c>
    </row>
    <row r="10" spans="1:7" s="18" customFormat="1" ht="12.75">
      <c r="A10" s="1" t="s">
        <v>72</v>
      </c>
      <c r="B10" s="24">
        <v>132</v>
      </c>
      <c r="C10" s="24">
        <v>120</v>
      </c>
      <c r="D10" s="81">
        <v>21</v>
      </c>
      <c r="E10" s="70">
        <v>125</v>
      </c>
      <c r="F10" s="24">
        <v>125</v>
      </c>
      <c r="G10" s="24">
        <v>132</v>
      </c>
    </row>
    <row r="11" spans="1:7" s="18" customFormat="1" ht="12.75">
      <c r="A11" s="1" t="s">
        <v>73</v>
      </c>
      <c r="B11" s="24">
        <v>83</v>
      </c>
      <c r="C11" s="24">
        <v>81</v>
      </c>
      <c r="D11" s="81">
        <v>8</v>
      </c>
      <c r="E11" s="70">
        <v>85</v>
      </c>
      <c r="F11" s="24">
        <v>87</v>
      </c>
      <c r="G11" s="24">
        <v>90</v>
      </c>
    </row>
    <row r="12" spans="1:7" s="18" customFormat="1" ht="12.75">
      <c r="A12" s="1" t="s">
        <v>74</v>
      </c>
      <c r="B12" s="24">
        <v>15</v>
      </c>
      <c r="C12" s="24">
        <v>14</v>
      </c>
      <c r="D12" s="81">
        <v>4</v>
      </c>
      <c r="E12" s="70">
        <v>12</v>
      </c>
      <c r="F12" s="24">
        <v>11</v>
      </c>
      <c r="G12" s="24">
        <v>13</v>
      </c>
    </row>
    <row r="13" spans="1:7" s="18" customFormat="1" ht="12.75">
      <c r="A13" s="1" t="s">
        <v>75</v>
      </c>
      <c r="B13" s="24">
        <v>18</v>
      </c>
      <c r="C13" s="24">
        <v>16</v>
      </c>
      <c r="D13" s="81">
        <v>1</v>
      </c>
      <c r="E13" s="70">
        <v>18</v>
      </c>
      <c r="F13" s="24">
        <v>17</v>
      </c>
      <c r="G13" s="24">
        <v>18</v>
      </c>
    </row>
    <row r="14" spans="1:7" s="18" customFormat="1" ht="12.75">
      <c r="A14" s="1" t="s">
        <v>76</v>
      </c>
      <c r="B14" s="24">
        <v>3</v>
      </c>
      <c r="C14" s="81">
        <v>3</v>
      </c>
      <c r="D14" s="81">
        <v>0</v>
      </c>
      <c r="E14" s="70">
        <v>3</v>
      </c>
      <c r="F14" s="81">
        <v>3</v>
      </c>
      <c r="G14" s="81">
        <v>3</v>
      </c>
    </row>
    <row r="15" spans="1:7" s="18" customFormat="1" ht="12.75">
      <c r="A15" s="129" t="s">
        <v>134</v>
      </c>
      <c r="B15" s="100">
        <v>31</v>
      </c>
      <c r="C15" s="72">
        <v>12</v>
      </c>
      <c r="D15" s="72">
        <v>4</v>
      </c>
      <c r="E15" s="100">
        <v>28</v>
      </c>
      <c r="F15" s="72">
        <v>33</v>
      </c>
      <c r="G15" s="72">
        <v>27</v>
      </c>
    </row>
    <row r="16" spans="1:7" ht="12.75">
      <c r="A16" s="9" t="s">
        <v>0</v>
      </c>
      <c r="B16" s="54">
        <f aca="true" t="shared" si="0" ref="B16:G16">SUM(B7:B15)</f>
        <v>586</v>
      </c>
      <c r="C16" s="20">
        <f t="shared" si="0"/>
        <v>531</v>
      </c>
      <c r="D16" s="20">
        <f t="shared" si="0"/>
        <v>100</v>
      </c>
      <c r="E16" s="20">
        <f t="shared" si="0"/>
        <v>554</v>
      </c>
      <c r="F16" s="20">
        <f t="shared" si="0"/>
        <v>565</v>
      </c>
      <c r="G16" s="20">
        <f t="shared" si="0"/>
        <v>574</v>
      </c>
    </row>
  </sheetData>
  <sheetProtection selectLockedCells="1"/>
  <mergeCells count="5">
    <mergeCell ref="F1:G1"/>
    <mergeCell ref="B1:E1"/>
    <mergeCell ref="B2:E2"/>
    <mergeCell ref="F2:G2"/>
    <mergeCell ref="D3:E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3.28125" style="19" bestFit="1" customWidth="1"/>
    <col min="2" max="2" width="11.8515625" style="13" bestFit="1" customWidth="1"/>
    <col min="3" max="3" width="10.00390625" style="13" customWidth="1"/>
    <col min="4" max="4" width="10.7109375" style="13" customWidth="1"/>
    <col min="5" max="5" width="10.57421875" style="13" bestFit="1" customWidth="1"/>
    <col min="6" max="6" width="9.28125" style="13" bestFit="1" customWidth="1"/>
    <col min="7" max="7" width="8.7109375" style="13" customWidth="1"/>
    <col min="8" max="8" width="13.421875" style="13" bestFit="1" customWidth="1"/>
    <col min="9" max="9" width="9.8515625" style="13" bestFit="1" customWidth="1"/>
    <col min="10" max="10" width="9.7109375" style="13" customWidth="1"/>
    <col min="11" max="11" width="11.00390625" style="13" bestFit="1" customWidth="1"/>
    <col min="12" max="12" width="11.57421875" style="13" bestFit="1" customWidth="1"/>
    <col min="13" max="13" width="10.421875" style="13" customWidth="1"/>
    <col min="14" max="14" width="9.28125" style="13" bestFit="1" customWidth="1"/>
    <col min="15" max="15" width="8.421875" style="13" customWidth="1"/>
    <col min="16" max="16" width="9.7109375" style="13" bestFit="1" customWidth="1"/>
    <col min="17" max="17" width="10.7109375" style="13" bestFit="1" customWidth="1"/>
    <col min="18" max="18" width="10.421875" style="13" bestFit="1" customWidth="1"/>
    <col min="19" max="19" width="9.7109375" style="13" bestFit="1" customWidth="1"/>
    <col min="20" max="20" width="13.28125" style="13" bestFit="1" customWidth="1"/>
    <col min="21" max="21" width="10.00390625" style="13" bestFit="1" customWidth="1"/>
    <col min="22" max="16384" width="9.140625" style="13" customWidth="1"/>
  </cols>
  <sheetData>
    <row r="1" spans="1:11" ht="12.75">
      <c r="A1" s="27"/>
      <c r="B1" s="60" t="s">
        <v>34</v>
      </c>
      <c r="C1" s="144"/>
      <c r="D1" s="145"/>
      <c r="E1" s="146"/>
      <c r="F1" s="60"/>
      <c r="G1" s="60"/>
      <c r="H1" s="158" t="s">
        <v>48</v>
      </c>
      <c r="I1" s="159"/>
      <c r="J1" s="159"/>
      <c r="K1" s="160"/>
    </row>
    <row r="2" spans="1:11" ht="12.75">
      <c r="A2" s="111"/>
      <c r="B2" s="56" t="s">
        <v>33</v>
      </c>
      <c r="C2" s="132" t="s">
        <v>31</v>
      </c>
      <c r="D2" s="133"/>
      <c r="E2" s="134"/>
      <c r="F2" s="56" t="s">
        <v>31</v>
      </c>
      <c r="G2" s="56" t="s">
        <v>31</v>
      </c>
      <c r="H2" s="161" t="s">
        <v>66</v>
      </c>
      <c r="I2" s="162"/>
      <c r="J2" s="162"/>
      <c r="K2" s="163"/>
    </row>
    <row r="3" spans="1:11" ht="12.75">
      <c r="A3" s="28"/>
      <c r="B3" s="42" t="s">
        <v>20</v>
      </c>
      <c r="C3" s="135" t="s">
        <v>11</v>
      </c>
      <c r="D3" s="136"/>
      <c r="E3" s="137"/>
      <c r="F3" s="42" t="s">
        <v>35</v>
      </c>
      <c r="G3" s="42" t="s">
        <v>36</v>
      </c>
      <c r="H3" s="58" t="s">
        <v>27</v>
      </c>
      <c r="I3" s="10" t="s">
        <v>27</v>
      </c>
      <c r="J3" s="10" t="s">
        <v>27</v>
      </c>
      <c r="K3" s="10" t="s">
        <v>27</v>
      </c>
    </row>
    <row r="4" spans="1:11" ht="12.75">
      <c r="A4" s="39"/>
      <c r="B4" s="2" t="s">
        <v>4</v>
      </c>
      <c r="C4" s="3" t="s">
        <v>4</v>
      </c>
      <c r="D4" s="3" t="s">
        <v>4</v>
      </c>
      <c r="E4" s="3" t="s">
        <v>4</v>
      </c>
      <c r="F4" s="3" t="s">
        <v>3</v>
      </c>
      <c r="G4" s="3" t="s">
        <v>4</v>
      </c>
      <c r="H4" s="59" t="s">
        <v>118</v>
      </c>
      <c r="I4" s="11" t="s">
        <v>119</v>
      </c>
      <c r="J4" s="11" t="s">
        <v>56</v>
      </c>
      <c r="K4" s="11" t="s">
        <v>58</v>
      </c>
    </row>
    <row r="5" spans="1:11" ht="87.75" customHeight="1" thickBot="1">
      <c r="A5" s="40" t="s">
        <v>16</v>
      </c>
      <c r="B5" s="4" t="s">
        <v>114</v>
      </c>
      <c r="C5" s="5" t="s">
        <v>115</v>
      </c>
      <c r="D5" s="5" t="s">
        <v>116</v>
      </c>
      <c r="E5" s="5" t="s">
        <v>117</v>
      </c>
      <c r="F5" s="5" t="s">
        <v>64</v>
      </c>
      <c r="G5" s="4" t="s">
        <v>65</v>
      </c>
      <c r="H5" s="6" t="s">
        <v>120</v>
      </c>
      <c r="I5" s="6" t="s">
        <v>121</v>
      </c>
      <c r="J5" s="6" t="s">
        <v>57</v>
      </c>
      <c r="K5" s="6" t="s">
        <v>59</v>
      </c>
    </row>
    <row r="6" spans="1:11" ht="13.5" thickBot="1">
      <c r="A6" s="15"/>
      <c r="B6" s="47"/>
      <c r="C6" s="47"/>
      <c r="D6" s="47"/>
      <c r="E6" s="16"/>
      <c r="F6" s="16"/>
      <c r="G6" s="16"/>
      <c r="H6" s="43"/>
      <c r="I6" s="41"/>
      <c r="J6" s="41"/>
      <c r="K6" s="44"/>
    </row>
    <row r="7" spans="1:11" ht="12.75">
      <c r="A7" s="1" t="s">
        <v>69</v>
      </c>
      <c r="B7" s="74">
        <v>114</v>
      </c>
      <c r="C7" s="82">
        <v>18</v>
      </c>
      <c r="D7" s="83">
        <v>74</v>
      </c>
      <c r="E7" s="50">
        <v>45</v>
      </c>
      <c r="F7" s="33">
        <v>30</v>
      </c>
      <c r="G7" s="33">
        <v>131</v>
      </c>
      <c r="H7" s="33">
        <v>128</v>
      </c>
      <c r="I7" s="21">
        <v>115</v>
      </c>
      <c r="J7" s="50">
        <v>119</v>
      </c>
      <c r="K7" s="74">
        <v>131</v>
      </c>
    </row>
    <row r="8" spans="1:11" ht="12.75">
      <c r="A8" s="1" t="s">
        <v>70</v>
      </c>
      <c r="B8" s="75">
        <v>114</v>
      </c>
      <c r="C8" s="84">
        <v>37</v>
      </c>
      <c r="D8" s="85">
        <v>70</v>
      </c>
      <c r="E8" s="51">
        <v>18</v>
      </c>
      <c r="F8" s="35">
        <v>18</v>
      </c>
      <c r="G8" s="35">
        <v>116</v>
      </c>
      <c r="H8" s="35">
        <v>131</v>
      </c>
      <c r="I8" s="24">
        <v>123</v>
      </c>
      <c r="J8" s="51">
        <v>124</v>
      </c>
      <c r="K8" s="75">
        <v>131</v>
      </c>
    </row>
    <row r="9" spans="1:11" ht="12.75">
      <c r="A9" s="1" t="s">
        <v>71</v>
      </c>
      <c r="B9" s="75">
        <v>52</v>
      </c>
      <c r="C9" s="84">
        <v>15</v>
      </c>
      <c r="D9" s="85">
        <v>33</v>
      </c>
      <c r="E9" s="51">
        <v>5</v>
      </c>
      <c r="F9" s="35">
        <v>4</v>
      </c>
      <c r="G9" s="35">
        <v>50</v>
      </c>
      <c r="H9" s="35">
        <v>52</v>
      </c>
      <c r="I9" s="24">
        <v>47</v>
      </c>
      <c r="J9" s="51">
        <v>50</v>
      </c>
      <c r="K9" s="75">
        <v>45</v>
      </c>
    </row>
    <row r="10" spans="1:11" ht="12.75">
      <c r="A10" s="1" t="s">
        <v>72</v>
      </c>
      <c r="B10" s="75">
        <v>127</v>
      </c>
      <c r="C10" s="84">
        <v>20</v>
      </c>
      <c r="D10" s="85">
        <v>66</v>
      </c>
      <c r="E10" s="51">
        <v>59</v>
      </c>
      <c r="F10" s="35">
        <v>19</v>
      </c>
      <c r="G10" s="35">
        <v>126</v>
      </c>
      <c r="H10" s="35">
        <v>135</v>
      </c>
      <c r="I10" s="24">
        <v>124</v>
      </c>
      <c r="J10" s="51">
        <v>117</v>
      </c>
      <c r="K10" s="75">
        <v>131</v>
      </c>
    </row>
    <row r="11" spans="1:11" ht="12.75">
      <c r="A11" s="1" t="s">
        <v>73</v>
      </c>
      <c r="B11" s="75">
        <v>84</v>
      </c>
      <c r="C11" s="84">
        <v>12</v>
      </c>
      <c r="D11" s="85">
        <v>64</v>
      </c>
      <c r="E11" s="51">
        <v>14</v>
      </c>
      <c r="F11" s="35">
        <v>5</v>
      </c>
      <c r="G11" s="35">
        <v>84</v>
      </c>
      <c r="H11" s="35">
        <v>84</v>
      </c>
      <c r="I11" s="24">
        <v>85</v>
      </c>
      <c r="J11" s="51">
        <v>85</v>
      </c>
      <c r="K11" s="75">
        <v>89</v>
      </c>
    </row>
    <row r="12" spans="1:11" ht="12.75">
      <c r="A12" s="1" t="s">
        <v>74</v>
      </c>
      <c r="B12" s="75">
        <v>12</v>
      </c>
      <c r="C12" s="84">
        <v>5</v>
      </c>
      <c r="D12" s="85">
        <v>8</v>
      </c>
      <c r="E12" s="51">
        <v>3</v>
      </c>
      <c r="F12" s="35">
        <v>4</v>
      </c>
      <c r="G12" s="35">
        <v>13</v>
      </c>
      <c r="H12" s="35">
        <v>10</v>
      </c>
      <c r="I12" s="24">
        <v>11</v>
      </c>
      <c r="J12" s="51">
        <v>12</v>
      </c>
      <c r="K12" s="75">
        <v>10</v>
      </c>
    </row>
    <row r="13" spans="1:11" ht="12.75">
      <c r="A13" s="1" t="s">
        <v>75</v>
      </c>
      <c r="B13" s="75">
        <v>16</v>
      </c>
      <c r="C13" s="84">
        <v>6</v>
      </c>
      <c r="D13" s="85">
        <v>6</v>
      </c>
      <c r="E13" s="51">
        <v>7</v>
      </c>
      <c r="F13" s="35">
        <v>1</v>
      </c>
      <c r="G13" s="35">
        <v>15</v>
      </c>
      <c r="H13" s="35">
        <v>19</v>
      </c>
      <c r="I13" s="24">
        <v>15</v>
      </c>
      <c r="J13" s="51">
        <v>18</v>
      </c>
      <c r="K13" s="75">
        <v>15</v>
      </c>
    </row>
    <row r="14" spans="1:11" ht="12.75">
      <c r="A14" s="1" t="s">
        <v>76</v>
      </c>
      <c r="B14" s="130">
        <v>3</v>
      </c>
      <c r="C14" s="84">
        <v>0</v>
      </c>
      <c r="D14" s="85">
        <v>2</v>
      </c>
      <c r="E14" s="70">
        <v>1</v>
      </c>
      <c r="F14" s="71">
        <v>1</v>
      </c>
      <c r="G14" s="71">
        <v>3</v>
      </c>
      <c r="H14" s="71">
        <v>4</v>
      </c>
      <c r="I14" s="81">
        <v>5</v>
      </c>
      <c r="J14" s="51">
        <v>3</v>
      </c>
      <c r="K14" s="75">
        <v>5</v>
      </c>
    </row>
    <row r="15" spans="1:11" ht="12.75">
      <c r="A15" s="98" t="s">
        <v>134</v>
      </c>
      <c r="B15" s="78">
        <v>30</v>
      </c>
      <c r="C15" s="105">
        <v>14</v>
      </c>
      <c r="D15" s="106">
        <v>18</v>
      </c>
      <c r="E15" s="100">
        <v>6</v>
      </c>
      <c r="F15" s="101">
        <v>6</v>
      </c>
      <c r="G15" s="99">
        <v>32</v>
      </c>
      <c r="H15" s="99">
        <v>33</v>
      </c>
      <c r="I15" s="97">
        <v>30</v>
      </c>
      <c r="J15" s="100">
        <v>29</v>
      </c>
      <c r="K15" s="107">
        <v>28</v>
      </c>
    </row>
    <row r="16" spans="1:11" ht="12.75">
      <c r="A16" s="9" t="s">
        <v>0</v>
      </c>
      <c r="B16" s="20">
        <f aca="true" t="shared" si="0" ref="B16:K16">SUM(B7:B15)</f>
        <v>552</v>
      </c>
      <c r="C16" s="20">
        <f t="shared" si="0"/>
        <v>127</v>
      </c>
      <c r="D16" s="20">
        <f t="shared" si="0"/>
        <v>341</v>
      </c>
      <c r="E16" s="20">
        <f t="shared" si="0"/>
        <v>158</v>
      </c>
      <c r="F16" s="20">
        <f t="shared" si="0"/>
        <v>88</v>
      </c>
      <c r="G16" s="20">
        <f t="shared" si="0"/>
        <v>570</v>
      </c>
      <c r="H16" s="20">
        <f t="shared" si="0"/>
        <v>596</v>
      </c>
      <c r="I16" s="20">
        <f t="shared" si="0"/>
        <v>555</v>
      </c>
      <c r="J16" s="20">
        <f t="shared" si="0"/>
        <v>557</v>
      </c>
      <c r="K16" s="20">
        <f t="shared" si="0"/>
        <v>585</v>
      </c>
    </row>
  </sheetData>
  <sheetProtection selectLockedCells="1"/>
  <mergeCells count="5">
    <mergeCell ref="C2:E2"/>
    <mergeCell ref="C3:E3"/>
    <mergeCell ref="C1:E1"/>
    <mergeCell ref="H1:K1"/>
    <mergeCell ref="H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F7" sqref="F7"/>
    </sheetView>
  </sheetViews>
  <sheetFormatPr defaultColWidth="9.140625" defaultRowHeight="12.75"/>
  <cols>
    <col min="1" max="1" width="15.421875" style="0" customWidth="1"/>
    <col min="2" max="2" width="14.28125" style="0" customWidth="1"/>
    <col min="3" max="3" width="19.28125" style="0" customWidth="1"/>
    <col min="4" max="4" width="18.28125" style="0" customWidth="1"/>
  </cols>
  <sheetData>
    <row r="1" spans="1:4" ht="12.75">
      <c r="A1" s="156" t="s">
        <v>37</v>
      </c>
      <c r="B1" s="164"/>
      <c r="C1" s="164"/>
      <c r="D1" s="157"/>
    </row>
    <row r="2" spans="1:4" ht="13.5" thickBot="1">
      <c r="A2" s="63" t="s">
        <v>38</v>
      </c>
      <c r="B2" s="63" t="s">
        <v>39</v>
      </c>
      <c r="C2" s="64" t="s">
        <v>40</v>
      </c>
      <c r="D2" s="52" t="s">
        <v>41</v>
      </c>
    </row>
    <row r="3" spans="1:4" ht="13.5" thickBot="1">
      <c r="A3" s="15"/>
      <c r="B3" s="16"/>
      <c r="C3" s="16"/>
      <c r="D3" s="17"/>
    </row>
    <row r="4" spans="1:4" ht="12.75">
      <c r="A4" s="55" t="s">
        <v>69</v>
      </c>
      <c r="B4" s="91" t="s">
        <v>44</v>
      </c>
      <c r="C4" s="92" t="s">
        <v>61</v>
      </c>
      <c r="D4" s="65">
        <v>115</v>
      </c>
    </row>
    <row r="5" spans="1:4" ht="12.75">
      <c r="A5" s="55"/>
      <c r="B5" s="93"/>
      <c r="C5" s="94"/>
      <c r="D5" s="66"/>
    </row>
    <row r="6" spans="1:4" ht="12.75">
      <c r="A6" s="86" t="s">
        <v>122</v>
      </c>
      <c r="B6" s="87" t="s">
        <v>44</v>
      </c>
      <c r="C6" s="88" t="s">
        <v>123</v>
      </c>
      <c r="D6" s="89">
        <v>96</v>
      </c>
    </row>
    <row r="7" spans="1:4" ht="12.75">
      <c r="A7" s="86"/>
      <c r="B7" s="87"/>
      <c r="C7" s="88"/>
      <c r="D7" s="89"/>
    </row>
    <row r="8" spans="1:4" ht="12.75">
      <c r="A8" s="86" t="s">
        <v>124</v>
      </c>
      <c r="B8" s="87" t="s">
        <v>44</v>
      </c>
      <c r="C8" s="88" t="s">
        <v>125</v>
      </c>
      <c r="D8" s="89">
        <v>49</v>
      </c>
    </row>
    <row r="9" spans="1:4" ht="12.75">
      <c r="A9" s="86"/>
      <c r="B9" s="87"/>
      <c r="C9" s="88"/>
      <c r="D9" s="89"/>
    </row>
    <row r="10" spans="1:4" ht="12.75">
      <c r="A10" s="86" t="s">
        <v>67</v>
      </c>
      <c r="B10" s="87" t="s">
        <v>44</v>
      </c>
      <c r="C10" s="88" t="s">
        <v>126</v>
      </c>
      <c r="D10" s="89">
        <v>130</v>
      </c>
    </row>
    <row r="11" spans="1:4" ht="12.75">
      <c r="A11" s="86"/>
      <c r="B11" s="87"/>
      <c r="C11" s="88"/>
      <c r="D11" s="89"/>
    </row>
    <row r="12" spans="1:4" ht="12.75">
      <c r="A12" s="67" t="s">
        <v>127</v>
      </c>
      <c r="B12" s="95" t="s">
        <v>128</v>
      </c>
      <c r="C12" s="96" t="s">
        <v>129</v>
      </c>
      <c r="D12" s="68">
        <v>81</v>
      </c>
    </row>
    <row r="15" spans="1:4" ht="12.75">
      <c r="A15" s="113" t="s">
        <v>135</v>
      </c>
      <c r="B15" s="114"/>
      <c r="C15" s="114"/>
      <c r="D15" s="115"/>
    </row>
    <row r="16" spans="1:4" ht="12.75">
      <c r="A16" s="116"/>
      <c r="B16" s="117" t="s">
        <v>137</v>
      </c>
      <c r="C16" s="117" t="s">
        <v>138</v>
      </c>
      <c r="D16" s="118"/>
    </row>
    <row r="17" spans="1:4" ht="12.75">
      <c r="A17" s="119" t="s">
        <v>136</v>
      </c>
      <c r="B17" s="120">
        <v>133</v>
      </c>
      <c r="C17" s="120">
        <v>52</v>
      </c>
      <c r="D17" s="118"/>
    </row>
    <row r="18" spans="1:4" ht="12.75">
      <c r="A18" s="119" t="s">
        <v>139</v>
      </c>
      <c r="B18" s="120">
        <v>13</v>
      </c>
      <c r="C18" s="120">
        <v>11</v>
      </c>
      <c r="D18" s="118"/>
    </row>
    <row r="19" spans="1:4" ht="12.75">
      <c r="A19" s="119" t="s">
        <v>141</v>
      </c>
      <c r="B19" s="120">
        <v>14</v>
      </c>
      <c r="C19" s="120">
        <v>9</v>
      </c>
      <c r="D19" s="118"/>
    </row>
    <row r="20" spans="1:4" ht="12.75">
      <c r="A20" s="119" t="s">
        <v>142</v>
      </c>
      <c r="B20" s="120">
        <v>20</v>
      </c>
      <c r="C20" s="120">
        <v>8</v>
      </c>
      <c r="D20" s="118"/>
    </row>
    <row r="21" spans="1:4" ht="12.75">
      <c r="A21" s="119" t="s">
        <v>143</v>
      </c>
      <c r="B21" s="120">
        <v>7</v>
      </c>
      <c r="C21" s="120">
        <v>2</v>
      </c>
      <c r="D21" s="118"/>
    </row>
    <row r="22" spans="1:4" ht="12" customHeight="1">
      <c r="A22" s="119" t="s">
        <v>140</v>
      </c>
      <c r="B22" s="121">
        <f>B17+B18+B19+B20+B21</f>
        <v>187</v>
      </c>
      <c r="C22" s="121">
        <f>C17+C18+C19+C20+C21</f>
        <v>82</v>
      </c>
      <c r="D22" s="118"/>
    </row>
    <row r="23" spans="1:4" ht="12.75">
      <c r="A23" s="122"/>
      <c r="B23" s="123"/>
      <c r="C23" s="123"/>
      <c r="D23" s="124"/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2018-05-21T14:32:13Z</cp:lastPrinted>
  <dcterms:created xsi:type="dcterms:W3CDTF">1998-04-10T16:02:13Z</dcterms:created>
  <dcterms:modified xsi:type="dcterms:W3CDTF">2018-06-04T15:37:23Z</dcterms:modified>
  <cp:category/>
  <cp:version/>
  <cp:contentType/>
  <cp:contentStatus/>
</cp:coreProperties>
</file>