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0"/>
  </bookViews>
  <sheets>
    <sheet name="US Sen - Gov" sheetId="1" r:id="rId1"/>
    <sheet name="Gov - St Cont" sheetId="2" r:id="rId2"/>
    <sheet name="Lt Gov - St Treas" sheetId="3" r:id="rId3"/>
    <sheet name="Voting Stats - Leg" sheetId="4" r:id="rId4"/>
    <sheet name="Co Comm - Dist Judge" sheetId="5" r:id="rId5"/>
    <sheet name="Magistrate - Advisory" sheetId="6" r:id="rId6"/>
  </sheets>
  <definedNames>
    <definedName name="_xlnm.Print_Titles" localSheetId="4">'Co Comm - Dist Judge'!$1:$6</definedName>
    <definedName name="_xlnm.Print_Titles" localSheetId="1">'Gov - St Cont'!$A:$A</definedName>
    <definedName name="_xlnm.Print_Titles" localSheetId="2">'Lt Gov - St Treas'!$A:$A</definedName>
    <definedName name="_xlnm.Print_Titles" localSheetId="5">'Magistrate - Advisory'!$1:$6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<sst xmlns="http://schemas.openxmlformats.org/spreadsheetml/2006/main" count="203" uniqueCount="112">
  <si>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</si>
  <si>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</si>
  <si>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</si>
  <si>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</si>
  <si>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</si>
  <si>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</si>
  <si>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</si>
  <si>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</si>
  <si>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</si>
  <si>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</si>
  <si>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</si>
  <si>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</si>
  <si>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</si>
  <si>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</si>
  <si>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</si>
  <si>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</si>
  <si>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</si>
  <si>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</si>
  <si>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</si>
  <si>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</si>
  <si>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</si>
  <si>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</si>
  <si>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</si>
  <si>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</si>
  <si>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</si>
  <si>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</si>
  <si>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</si>
  <si>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</si>
  <si>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</si>
  <si>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</si>
  <si>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</si>
  <si>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</si>
  <si>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</si>
  <si>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</si>
  <si>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</si>
  <si>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</si>
  <si>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</si>
  <si>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</si>
  <si>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</si>
  <si>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</si>
  <si>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</si>
  <si>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</si>
  <si>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</si>
  <si>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</si>
  <si>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</si>
  <si>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</si>
  <si>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</si>
  <si>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</si>
  <si>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</si>
  <si>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</si>
  <si>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</si>
  <si>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</si>
  <si>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</si>
  <si>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</si>
  <si>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</si>
  <si>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</si>
  <si>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</si>
  <si>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30 Garden Valley</t>
  </si>
  <si>
    <t>40 Horseshoe Bend</t>
  </si>
  <si>
    <t>50 Idaho City</t>
  </si>
  <si>
    <t>60 Lowman</t>
  </si>
  <si>
    <t>70 Mores Creek</t>
  </si>
  <si>
    <t>80 Placerville</t>
  </si>
  <si>
    <t>LEGISLATIVE DIST 8</t>
  </si>
  <si>
    <t>Steven P. Thayn</t>
  </si>
  <si>
    <t>Terry F. Gestrin</t>
  </si>
  <si>
    <t>Jocelyn Francis Plass</t>
  </si>
  <si>
    <t>Merrill Beyeler</t>
  </si>
  <si>
    <t>Roger B. Jackson</t>
  </si>
  <si>
    <t>Alan D. Ward</t>
  </si>
  <si>
    <t>Mary T. Prisco</t>
  </si>
  <si>
    <t>April Hutchings</t>
  </si>
  <si>
    <t>Chris Juszczak</t>
  </si>
  <si>
    <t>Pamela Garlock</t>
  </si>
  <si>
    <t>Judge Wetherell</t>
  </si>
  <si>
    <t>Rebecca W. Arnold</t>
  </si>
  <si>
    <t>DISTRICT 4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</si>
  <si>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</si>
  <si>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</si>
  <si>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</si>
  <si>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</si>
  <si>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</si>
  <si>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</si>
  <si>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</si>
  <si>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</si>
  <si>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</si>
  <si>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</si>
  <si>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Kirsten Faith Richardson</t>
  </si>
  <si>
    <t>Marcus Bradley Ellis</t>
  </si>
  <si>
    <t>Paul Venable</t>
  </si>
  <si>
    <t>In Favor Of</t>
  </si>
  <si>
    <t>Against</t>
  </si>
  <si>
    <t>GENERALELECTION</t>
  </si>
  <si>
    <t>ADVISORY VOTE</t>
  </si>
  <si>
    <t>BOISE COUNTY</t>
  </si>
  <si>
    <t>H.J.R. 2</t>
  </si>
  <si>
    <t>YES</t>
  </si>
  <si>
    <t>NO</t>
  </si>
  <si>
    <t>Samuel A. Hoagland</t>
  </si>
  <si>
    <t>90 Absentee</t>
  </si>
  <si>
    <t>W/I</t>
  </si>
  <si>
    <t>CONSTITUTIONAL</t>
  </si>
  <si>
    <t>AMENDMENT</t>
  </si>
  <si>
    <t>Mike Barrett</t>
  </si>
  <si>
    <t>Ammon Prolife</t>
  </si>
  <si>
    <t>Walt Bayes</t>
  </si>
  <si>
    <t>Reed McCandless</t>
  </si>
  <si>
    <t>Greg Simione</t>
  </si>
  <si>
    <t>MAGISTRATE</t>
  </si>
  <si>
    <t>JUDGE</t>
  </si>
  <si>
    <t>Roger E. Cockerille</t>
  </si>
  <si>
    <t>RETENTION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</si>
</sst>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9" fillId="33" borderId="32" xfId="0" applyNumberFormat="1" applyFont="1" applyFill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/>
      <protection/>
    </xf>
    <xf numFmtId="3" fontId="8" fillId="0" borderId="41" xfId="0" applyNumberFormat="1" applyFont="1" applyFill="1" applyBorder="1" applyAlignment="1" applyProtection="1">
      <alignment horizontal="left"/>
      <protection/>
    </xf>
    <xf numFmtId="3" fontId="6" fillId="34" borderId="20" xfId="0" applyNumberFormat="1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 vertical="center" textRotation="90"/>
      <protection/>
    </xf>
    <xf numFmtId="3" fontId="9" fillId="33" borderId="15" xfId="0" applyNumberFormat="1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7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14.8515625" style="14" bestFit="1" customWidth="1"/>
    <col min="2" max="3" width="8.7109375" style="14" customWidth="1"/>
    <col min="4" max="6" width="8.7109375" style="35" customWidth="1"/>
    <col min="7" max="12" width="8.7109375" style="8" customWidth="1"/>
    <col min="13" max="16384" width="9.140625" style="8" customWidth="1"/>
  </cols>
  <sheetData>
    <row r="1" spans="1:12" ht="13.5">
      <c r="A1" s="22"/>
      <c r="B1" s="43"/>
      <c r="C1" s="44"/>
      <c r="D1" s="120" t="s">
        <v>42</v>
      </c>
      <c r="E1" s="120"/>
      <c r="F1" s="120"/>
      <c r="G1" s="115"/>
      <c r="H1" s="116"/>
      <c r="I1" s="116"/>
      <c r="J1" s="116"/>
      <c r="K1" s="116"/>
      <c r="L1" s="117"/>
    </row>
    <row r="2" spans="1:12" s="24" customFormat="1" ht="13.5">
      <c r="A2" s="23"/>
      <c r="B2" s="118" t="s">
        <v>42</v>
      </c>
      <c r="C2" s="119"/>
      <c r="D2" s="118" t="s">
        <v>44</v>
      </c>
      <c r="E2" s="121"/>
      <c r="F2" s="119"/>
      <c r="G2" s="112" t="s">
        <v>2</v>
      </c>
      <c r="H2" s="113"/>
      <c r="I2" s="113"/>
      <c r="J2" s="113"/>
      <c r="K2" s="113"/>
      <c r="L2" s="114"/>
    </row>
    <row r="3" spans="1:12" s="24" customFormat="1" ht="13.5">
      <c r="A3" s="25"/>
      <c r="B3" s="109" t="s">
        <v>43</v>
      </c>
      <c r="C3" s="111"/>
      <c r="D3" s="109" t="s">
        <v>38</v>
      </c>
      <c r="E3" s="110"/>
      <c r="F3" s="111"/>
      <c r="G3" s="109"/>
      <c r="H3" s="110"/>
      <c r="I3" s="110"/>
      <c r="J3" s="110"/>
      <c r="K3" s="110"/>
      <c r="L3" s="111"/>
    </row>
    <row r="4" spans="1:12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100</v>
      </c>
      <c r="G4" s="2" t="s">
        <v>3</v>
      </c>
      <c r="H4" s="2" t="s">
        <v>84</v>
      </c>
      <c r="I4" s="2" t="s">
        <v>85</v>
      </c>
      <c r="J4" s="2" t="s">
        <v>4</v>
      </c>
      <c r="K4" s="2" t="s">
        <v>86</v>
      </c>
      <c r="L4" s="2" t="s">
        <v>85</v>
      </c>
    </row>
    <row r="5" spans="1:12" s="9" customFormat="1" ht="87.75" customHeight="1" thickBot="1">
      <c r="A5" s="27" t="s">
        <v>16</v>
      </c>
      <c r="B5" s="6" t="s">
        <v>45</v>
      </c>
      <c r="C5" s="6" t="s">
        <v>46</v>
      </c>
      <c r="D5" s="6" t="s">
        <v>39</v>
      </c>
      <c r="E5" s="6" t="s">
        <v>47</v>
      </c>
      <c r="F5" s="6" t="s">
        <v>106</v>
      </c>
      <c r="G5" s="6" t="s">
        <v>48</v>
      </c>
      <c r="H5" s="6" t="s">
        <v>77</v>
      </c>
      <c r="I5" s="6" t="s">
        <v>78</v>
      </c>
      <c r="J5" s="6" t="s">
        <v>33</v>
      </c>
      <c r="K5" s="6" t="s">
        <v>79</v>
      </c>
      <c r="L5" s="6" t="s">
        <v>80</v>
      </c>
    </row>
    <row r="6" spans="1:12" s="13" customFormat="1" ht="14.25" thickBot="1">
      <c r="A6" s="10"/>
      <c r="B6" s="42"/>
      <c r="C6" s="42"/>
      <c r="D6" s="11"/>
      <c r="E6" s="11"/>
      <c r="F6" s="11"/>
      <c r="G6" s="11"/>
      <c r="H6" s="11"/>
      <c r="I6" s="11"/>
      <c r="J6" s="11"/>
      <c r="K6" s="11"/>
      <c r="L6" s="12"/>
    </row>
    <row r="7" spans="1:12" s="13" customFormat="1" ht="13.5">
      <c r="A7" s="1" t="s">
        <v>57</v>
      </c>
      <c r="B7" s="60">
        <v>185</v>
      </c>
      <c r="C7" s="72">
        <v>515</v>
      </c>
      <c r="D7" s="28">
        <v>484</v>
      </c>
      <c r="E7" s="80">
        <v>211</v>
      </c>
      <c r="F7" s="17">
        <v>0</v>
      </c>
      <c r="G7" s="28">
        <v>199</v>
      </c>
      <c r="H7" s="29">
        <v>29</v>
      </c>
      <c r="I7" s="29">
        <v>26</v>
      </c>
      <c r="J7" s="29">
        <v>449</v>
      </c>
      <c r="K7" s="29">
        <v>7</v>
      </c>
      <c r="L7" s="45">
        <v>3</v>
      </c>
    </row>
    <row r="8" spans="1:12" s="13" customFormat="1" ht="13.5">
      <c r="A8" s="1" t="s">
        <v>58</v>
      </c>
      <c r="B8" s="61">
        <v>120</v>
      </c>
      <c r="C8" s="73">
        <v>380</v>
      </c>
      <c r="D8" s="30">
        <v>354</v>
      </c>
      <c r="E8" s="82">
        <v>140</v>
      </c>
      <c r="F8" s="21">
        <v>0</v>
      </c>
      <c r="G8" s="30">
        <v>135</v>
      </c>
      <c r="H8" s="31">
        <v>29</v>
      </c>
      <c r="I8" s="31">
        <v>16</v>
      </c>
      <c r="J8" s="31">
        <v>317</v>
      </c>
      <c r="K8" s="31">
        <v>8</v>
      </c>
      <c r="L8" s="46">
        <v>2</v>
      </c>
    </row>
    <row r="9" spans="1:12" s="13" customFormat="1" ht="13.5">
      <c r="A9" s="1" t="s">
        <v>59</v>
      </c>
      <c r="B9" s="61">
        <v>92</v>
      </c>
      <c r="C9" s="73">
        <v>226</v>
      </c>
      <c r="D9" s="30">
        <v>204</v>
      </c>
      <c r="E9" s="82">
        <v>115</v>
      </c>
      <c r="F9" s="21">
        <v>0</v>
      </c>
      <c r="G9" s="30">
        <v>112</v>
      </c>
      <c r="H9" s="31">
        <v>16</v>
      </c>
      <c r="I9" s="31">
        <v>8</v>
      </c>
      <c r="J9" s="31">
        <v>176</v>
      </c>
      <c r="K9" s="31">
        <v>4</v>
      </c>
      <c r="L9" s="46">
        <v>4</v>
      </c>
    </row>
    <row r="10" spans="1:12" s="32" customFormat="1" ht="13.5">
      <c r="A10" s="1" t="s">
        <v>60</v>
      </c>
      <c r="B10" s="61">
        <v>18</v>
      </c>
      <c r="C10" s="73">
        <v>80</v>
      </c>
      <c r="D10" s="30">
        <v>74</v>
      </c>
      <c r="E10" s="82">
        <v>23</v>
      </c>
      <c r="F10" s="21">
        <v>0</v>
      </c>
      <c r="G10" s="30">
        <v>12</v>
      </c>
      <c r="H10" s="31">
        <v>15</v>
      </c>
      <c r="I10" s="31">
        <v>1</v>
      </c>
      <c r="J10" s="31">
        <v>68</v>
      </c>
      <c r="K10" s="31">
        <v>0</v>
      </c>
      <c r="L10" s="46">
        <v>2</v>
      </c>
    </row>
    <row r="11" spans="1:12" s="32" customFormat="1" ht="13.5">
      <c r="A11" s="1" t="s">
        <v>61</v>
      </c>
      <c r="B11" s="61">
        <v>121</v>
      </c>
      <c r="C11" s="73">
        <v>350</v>
      </c>
      <c r="D11" s="30">
        <v>335</v>
      </c>
      <c r="E11" s="82">
        <v>132</v>
      </c>
      <c r="F11" s="21">
        <v>0</v>
      </c>
      <c r="G11" s="30">
        <v>135</v>
      </c>
      <c r="H11" s="31">
        <v>22</v>
      </c>
      <c r="I11" s="31">
        <v>6</v>
      </c>
      <c r="J11" s="31">
        <v>296</v>
      </c>
      <c r="K11" s="31">
        <v>7</v>
      </c>
      <c r="L11" s="46">
        <v>5</v>
      </c>
    </row>
    <row r="12" spans="1:12" s="32" customFormat="1" ht="13.5">
      <c r="A12" s="1" t="s">
        <v>62</v>
      </c>
      <c r="B12" s="61">
        <v>30</v>
      </c>
      <c r="C12" s="73">
        <v>61</v>
      </c>
      <c r="D12" s="30">
        <v>64</v>
      </c>
      <c r="E12" s="82">
        <v>29</v>
      </c>
      <c r="F12" s="21">
        <v>0</v>
      </c>
      <c r="G12" s="30">
        <v>28</v>
      </c>
      <c r="H12" s="31">
        <v>5</v>
      </c>
      <c r="I12" s="31">
        <v>0</v>
      </c>
      <c r="J12" s="31">
        <v>59</v>
      </c>
      <c r="K12" s="31">
        <v>0</v>
      </c>
      <c r="L12" s="46">
        <v>1</v>
      </c>
    </row>
    <row r="13" spans="1:12" s="32" customFormat="1" ht="13.5">
      <c r="A13" s="1" t="s">
        <v>99</v>
      </c>
      <c r="B13" s="74">
        <v>214</v>
      </c>
      <c r="C13" s="75">
        <v>290</v>
      </c>
      <c r="D13" s="64">
        <v>273</v>
      </c>
      <c r="E13" s="88">
        <v>226</v>
      </c>
      <c r="F13" s="69">
        <v>0</v>
      </c>
      <c r="G13" s="64">
        <v>225</v>
      </c>
      <c r="H13" s="65">
        <v>16</v>
      </c>
      <c r="I13" s="65">
        <v>7</v>
      </c>
      <c r="J13" s="65">
        <v>242</v>
      </c>
      <c r="K13" s="65">
        <v>7</v>
      </c>
      <c r="L13" s="46">
        <v>4</v>
      </c>
    </row>
    <row r="14" spans="1:12" ht="13.5">
      <c r="A14" s="7" t="s">
        <v>0</v>
      </c>
      <c r="B14" s="15">
        <f>SUM(B7:B13)</f>
        <v>780</v>
      </c>
      <c r="C14" s="15">
        <f>SUM(C7:C13)</f>
        <v>1902</v>
      </c>
      <c r="D14" s="15">
        <f>SUM(D7:D13)</f>
        <v>1788</v>
      </c>
      <c r="E14" s="15">
        <f>SUM(E7:E13)</f>
        <v>876</v>
      </c>
      <c r="F14" s="15">
        <f>SUM(F7:F13)</f>
        <v>0</v>
      </c>
      <c r="G14" s="15">
        <f aca="true" t="shared" si="0" ref="G14:L14">SUM(G7:G13)</f>
        <v>846</v>
      </c>
      <c r="H14" s="15">
        <f t="shared" si="0"/>
        <v>132</v>
      </c>
      <c r="I14" s="15">
        <f t="shared" si="0"/>
        <v>64</v>
      </c>
      <c r="J14" s="15">
        <f t="shared" si="0"/>
        <v>1607</v>
      </c>
      <c r="K14" s="15">
        <f t="shared" si="0"/>
        <v>33</v>
      </c>
      <c r="L14" s="15">
        <f t="shared" si="0"/>
        <v>21</v>
      </c>
    </row>
    <row r="15" spans="1:6" ht="13.5">
      <c r="A15" s="34"/>
      <c r="B15" s="47"/>
      <c r="C15" s="47"/>
      <c r="D15" s="47"/>
      <c r="E15" s="47"/>
      <c r="F15" s="47"/>
    </row>
  </sheetData>
  <sheetProtection selectLockedCells="1"/>
  <mergeCells count="8">
    <mergeCell ref="G3:L3"/>
    <mergeCell ref="G2:L2"/>
    <mergeCell ref="G1:L1"/>
    <mergeCell ref="B3:C3"/>
    <mergeCell ref="B2:C2"/>
    <mergeCell ref="D1:F1"/>
    <mergeCell ref="D2:F2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14.8515625" style="14" bestFit="1" customWidth="1"/>
    <col min="2" max="6" width="8.7109375" style="8" customWidth="1"/>
    <col min="7" max="9" width="8.7109375" style="35" customWidth="1"/>
    <col min="10" max="11" width="8.7109375" style="8" customWidth="1"/>
    <col min="12" max="12" width="12.7109375" style="8" customWidth="1"/>
    <col min="13" max="16384" width="9.140625" style="8" customWidth="1"/>
  </cols>
  <sheetData>
    <row r="1" spans="1:12" ht="13.5">
      <c r="A1" s="22"/>
      <c r="B1" s="115"/>
      <c r="C1" s="116"/>
      <c r="D1" s="116"/>
      <c r="E1" s="116"/>
      <c r="F1" s="117"/>
      <c r="G1" s="122"/>
      <c r="H1" s="123"/>
      <c r="I1" s="124"/>
      <c r="J1" s="115"/>
      <c r="K1" s="117"/>
      <c r="L1" s="104"/>
    </row>
    <row r="2" spans="1:12" s="24" customFormat="1" ht="13.5">
      <c r="A2" s="23"/>
      <c r="B2" s="112" t="s">
        <v>2</v>
      </c>
      <c r="C2" s="113"/>
      <c r="D2" s="113"/>
      <c r="E2" s="113"/>
      <c r="F2" s="114"/>
      <c r="G2" s="118" t="s">
        <v>1</v>
      </c>
      <c r="H2" s="121"/>
      <c r="I2" s="119"/>
      <c r="J2" s="118" t="s">
        <v>5</v>
      </c>
      <c r="K2" s="121"/>
      <c r="L2" s="50" t="s">
        <v>6</v>
      </c>
    </row>
    <row r="3" spans="1:12" s="24" customFormat="1" ht="13.5">
      <c r="A3" s="25"/>
      <c r="B3" s="109"/>
      <c r="C3" s="110"/>
      <c r="D3" s="110"/>
      <c r="E3" s="110"/>
      <c r="F3" s="111"/>
      <c r="G3" s="109" t="s">
        <v>2</v>
      </c>
      <c r="H3" s="110"/>
      <c r="I3" s="111"/>
      <c r="J3" s="109" t="s">
        <v>9</v>
      </c>
      <c r="K3" s="110"/>
      <c r="L3" s="63" t="s">
        <v>10</v>
      </c>
    </row>
    <row r="4" spans="1:12" ht="13.5" customHeight="1">
      <c r="A4" s="26"/>
      <c r="B4" s="2" t="s">
        <v>100</v>
      </c>
      <c r="C4" s="2" t="s">
        <v>100</v>
      </c>
      <c r="D4" s="2" t="s">
        <v>100</v>
      </c>
      <c r="E4" s="2" t="s">
        <v>100</v>
      </c>
      <c r="F4" s="2" t="s">
        <v>100</v>
      </c>
      <c r="G4" s="2" t="s">
        <v>86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9" customFormat="1" ht="87.75" customHeight="1" thickBot="1">
      <c r="A5" s="27" t="s">
        <v>16</v>
      </c>
      <c r="B5" s="6" t="s">
        <v>105</v>
      </c>
      <c r="C5" s="6" t="s">
        <v>88</v>
      </c>
      <c r="D5" s="6" t="s">
        <v>89</v>
      </c>
      <c r="E5" s="6" t="s">
        <v>81</v>
      </c>
      <c r="F5" s="6" t="s">
        <v>82</v>
      </c>
      <c r="G5" s="6" t="s">
        <v>83</v>
      </c>
      <c r="H5" s="6" t="s">
        <v>34</v>
      </c>
      <c r="I5" s="6" t="s">
        <v>49</v>
      </c>
      <c r="J5" s="4" t="s">
        <v>40</v>
      </c>
      <c r="K5" s="4" t="s">
        <v>56</v>
      </c>
      <c r="L5" s="4" t="s">
        <v>50</v>
      </c>
    </row>
    <row r="6" spans="1:12" s="13" customFormat="1" ht="14.2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s="13" customFormat="1" ht="13.5">
      <c r="A7" s="1" t="s">
        <v>57</v>
      </c>
      <c r="B7" s="28">
        <v>0</v>
      </c>
      <c r="C7" s="29">
        <v>0</v>
      </c>
      <c r="D7" s="66">
        <v>0</v>
      </c>
      <c r="E7" s="29">
        <v>0</v>
      </c>
      <c r="F7" s="45">
        <v>0</v>
      </c>
      <c r="G7" s="28">
        <v>40</v>
      </c>
      <c r="H7" s="29">
        <v>496</v>
      </c>
      <c r="I7" s="17">
        <v>164</v>
      </c>
      <c r="J7" s="28">
        <v>448</v>
      </c>
      <c r="K7" s="66">
        <v>242</v>
      </c>
      <c r="L7" s="28">
        <v>576</v>
      </c>
    </row>
    <row r="8" spans="1:12" s="13" customFormat="1" ht="13.5">
      <c r="A8" s="1" t="s">
        <v>58</v>
      </c>
      <c r="B8" s="30">
        <v>0</v>
      </c>
      <c r="C8" s="31">
        <v>0</v>
      </c>
      <c r="D8" s="67">
        <v>0</v>
      </c>
      <c r="E8" s="31">
        <v>0</v>
      </c>
      <c r="F8" s="46">
        <v>0</v>
      </c>
      <c r="G8" s="30">
        <v>35</v>
      </c>
      <c r="H8" s="31">
        <v>363</v>
      </c>
      <c r="I8" s="21">
        <v>94</v>
      </c>
      <c r="J8" s="30">
        <v>310</v>
      </c>
      <c r="K8" s="67">
        <v>177</v>
      </c>
      <c r="L8" s="30">
        <v>414</v>
      </c>
    </row>
    <row r="9" spans="1:12" s="13" customFormat="1" ht="13.5">
      <c r="A9" s="1" t="s">
        <v>59</v>
      </c>
      <c r="B9" s="30">
        <v>0</v>
      </c>
      <c r="C9" s="31">
        <v>0</v>
      </c>
      <c r="D9" s="67">
        <v>0</v>
      </c>
      <c r="E9" s="31">
        <v>0</v>
      </c>
      <c r="F9" s="46">
        <v>0</v>
      </c>
      <c r="G9" s="30">
        <v>31</v>
      </c>
      <c r="H9" s="31">
        <v>201</v>
      </c>
      <c r="I9" s="21">
        <v>81</v>
      </c>
      <c r="J9" s="30">
        <v>177</v>
      </c>
      <c r="K9" s="67">
        <v>130</v>
      </c>
      <c r="L9" s="30">
        <v>244</v>
      </c>
    </row>
    <row r="10" spans="1:12" s="32" customFormat="1" ht="13.5">
      <c r="A10" s="1" t="s">
        <v>60</v>
      </c>
      <c r="B10" s="30">
        <v>0</v>
      </c>
      <c r="C10" s="31">
        <v>0</v>
      </c>
      <c r="D10" s="67">
        <v>0</v>
      </c>
      <c r="E10" s="31">
        <v>0</v>
      </c>
      <c r="F10" s="46">
        <v>0</v>
      </c>
      <c r="G10" s="30">
        <v>13</v>
      </c>
      <c r="H10" s="31">
        <v>72</v>
      </c>
      <c r="I10" s="21">
        <v>13</v>
      </c>
      <c r="J10" s="30">
        <v>69</v>
      </c>
      <c r="K10" s="67">
        <v>28</v>
      </c>
      <c r="L10" s="30">
        <v>78</v>
      </c>
    </row>
    <row r="11" spans="1:12" s="32" customFormat="1" ht="13.5">
      <c r="A11" s="1" t="s">
        <v>61</v>
      </c>
      <c r="B11" s="30">
        <v>0</v>
      </c>
      <c r="C11" s="31">
        <v>0</v>
      </c>
      <c r="D11" s="67">
        <v>0</v>
      </c>
      <c r="E11" s="31">
        <v>0</v>
      </c>
      <c r="F11" s="46">
        <v>0</v>
      </c>
      <c r="G11" s="30">
        <v>40</v>
      </c>
      <c r="H11" s="31">
        <v>317</v>
      </c>
      <c r="I11" s="21">
        <v>109</v>
      </c>
      <c r="J11" s="30">
        <v>312</v>
      </c>
      <c r="K11" s="67">
        <v>152</v>
      </c>
      <c r="L11" s="30">
        <v>395</v>
      </c>
    </row>
    <row r="12" spans="1:12" s="32" customFormat="1" ht="13.5">
      <c r="A12" s="1" t="s">
        <v>62</v>
      </c>
      <c r="B12" s="30">
        <v>0</v>
      </c>
      <c r="C12" s="31">
        <v>0</v>
      </c>
      <c r="D12" s="67">
        <v>0</v>
      </c>
      <c r="E12" s="31">
        <v>0</v>
      </c>
      <c r="F12" s="46">
        <v>0</v>
      </c>
      <c r="G12" s="30">
        <v>4</v>
      </c>
      <c r="H12" s="31">
        <v>62</v>
      </c>
      <c r="I12" s="21">
        <v>25</v>
      </c>
      <c r="J12" s="30">
        <v>51</v>
      </c>
      <c r="K12" s="67">
        <v>40</v>
      </c>
      <c r="L12" s="30">
        <v>73</v>
      </c>
    </row>
    <row r="13" spans="1:12" s="32" customFormat="1" ht="13.5">
      <c r="A13" s="1" t="s">
        <v>99</v>
      </c>
      <c r="B13" s="64">
        <v>0</v>
      </c>
      <c r="C13" s="65">
        <v>0</v>
      </c>
      <c r="D13" s="68">
        <v>0</v>
      </c>
      <c r="E13" s="65">
        <v>0</v>
      </c>
      <c r="F13" s="46">
        <v>0</v>
      </c>
      <c r="G13" s="64">
        <v>23</v>
      </c>
      <c r="H13" s="65">
        <v>290</v>
      </c>
      <c r="I13" s="69">
        <v>182</v>
      </c>
      <c r="J13" s="64">
        <v>262</v>
      </c>
      <c r="K13" s="67">
        <v>234</v>
      </c>
      <c r="L13" s="30">
        <v>371</v>
      </c>
    </row>
    <row r="14" spans="1:12" ht="13.5">
      <c r="A14" s="7" t="s">
        <v>0</v>
      </c>
      <c r="B14" s="15">
        <f aca="true" t="shared" si="0" ref="B14:L14">SUM(B7:B13)</f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186</v>
      </c>
      <c r="H14" s="15">
        <f t="shared" si="0"/>
        <v>1801</v>
      </c>
      <c r="I14" s="15">
        <f t="shared" si="0"/>
        <v>668</v>
      </c>
      <c r="J14" s="15">
        <f t="shared" si="0"/>
        <v>1629</v>
      </c>
      <c r="K14" s="15">
        <f t="shared" si="0"/>
        <v>1003</v>
      </c>
      <c r="L14" s="15">
        <f t="shared" si="0"/>
        <v>2151</v>
      </c>
    </row>
    <row r="15" spans="1:12" ht="13.5">
      <c r="A15" s="34"/>
      <c r="J15" s="47"/>
      <c r="K15" s="47"/>
      <c r="L15" s="47"/>
    </row>
  </sheetData>
  <sheetProtection selectLockedCells="1"/>
  <mergeCells count="9">
    <mergeCell ref="B1:F1"/>
    <mergeCell ref="B2:F2"/>
    <mergeCell ref="B3:F3"/>
    <mergeCell ref="G3:I3"/>
    <mergeCell ref="G2:I2"/>
    <mergeCell ref="J2:K2"/>
    <mergeCell ref="J3:K3"/>
    <mergeCell ref="G1:I1"/>
    <mergeCell ref="J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14.8515625" style="14" bestFit="1" customWidth="1"/>
    <col min="2" max="5" width="8.7109375" style="8" customWidth="1"/>
    <col min="6" max="7" width="9.28125" style="8" customWidth="1"/>
    <col min="8" max="9" width="8.7109375" style="8" customWidth="1"/>
    <col min="10" max="16384" width="9.140625" style="8" customWidth="1"/>
  </cols>
  <sheetData>
    <row r="1" spans="1:9" ht="13.5">
      <c r="A1" s="22"/>
      <c r="B1" s="115"/>
      <c r="C1" s="117"/>
      <c r="D1" s="115"/>
      <c r="E1" s="117"/>
      <c r="F1" s="115"/>
      <c r="G1" s="117"/>
      <c r="H1" s="115"/>
      <c r="I1" s="117"/>
    </row>
    <row r="2" spans="1:9" ht="13.5">
      <c r="A2" s="48"/>
      <c r="B2" s="112" t="s">
        <v>6</v>
      </c>
      <c r="C2" s="114"/>
      <c r="D2" s="125" t="s">
        <v>7</v>
      </c>
      <c r="E2" s="125"/>
      <c r="F2" s="126" t="s">
        <v>8</v>
      </c>
      <c r="G2" s="126"/>
      <c r="H2" s="118" t="s">
        <v>101</v>
      </c>
      <c r="I2" s="128"/>
    </row>
    <row r="3" spans="1:9" ht="13.5">
      <c r="A3" s="25"/>
      <c r="B3" s="109" t="s">
        <v>11</v>
      </c>
      <c r="C3" s="111"/>
      <c r="D3" s="127" t="s">
        <v>12</v>
      </c>
      <c r="E3" s="127"/>
      <c r="F3" s="127" t="s">
        <v>13</v>
      </c>
      <c r="G3" s="127"/>
      <c r="H3" s="118" t="s">
        <v>102</v>
      </c>
      <c r="I3" s="119"/>
    </row>
    <row r="4" spans="1:9" ht="13.5">
      <c r="A4" s="26"/>
      <c r="B4" s="2" t="s">
        <v>4</v>
      </c>
      <c r="C4" s="2" t="s">
        <v>3</v>
      </c>
      <c r="D4" s="2" t="s">
        <v>3</v>
      </c>
      <c r="E4" s="3" t="s">
        <v>4</v>
      </c>
      <c r="F4" s="3" t="s">
        <v>3</v>
      </c>
      <c r="G4" s="3" t="s">
        <v>4</v>
      </c>
      <c r="H4" s="109" t="s">
        <v>95</v>
      </c>
      <c r="I4" s="111"/>
    </row>
    <row r="5" spans="1:9" ht="87.75" customHeight="1" thickBot="1">
      <c r="A5" s="27" t="s">
        <v>16</v>
      </c>
      <c r="B5" s="4" t="s">
        <v>35</v>
      </c>
      <c r="C5" s="4" t="s">
        <v>51</v>
      </c>
      <c r="D5" s="5" t="s">
        <v>52</v>
      </c>
      <c r="E5" s="5" t="s">
        <v>36</v>
      </c>
      <c r="F5" s="5" t="s">
        <v>53</v>
      </c>
      <c r="G5" s="5" t="s">
        <v>54</v>
      </c>
      <c r="H5" s="107" t="s">
        <v>96</v>
      </c>
      <c r="I5" s="97" t="s">
        <v>97</v>
      </c>
    </row>
    <row r="6" spans="1:9" ht="14.25" thickBot="1">
      <c r="A6" s="10"/>
      <c r="B6" s="11"/>
      <c r="C6" s="11"/>
      <c r="D6" s="11"/>
      <c r="E6" s="11"/>
      <c r="F6" s="11"/>
      <c r="G6" s="11"/>
      <c r="H6" s="11"/>
      <c r="I6" s="12"/>
    </row>
    <row r="7" spans="1:9" ht="13.5">
      <c r="A7" s="1" t="s">
        <v>57</v>
      </c>
      <c r="B7" s="28">
        <v>473</v>
      </c>
      <c r="C7" s="45">
        <v>219</v>
      </c>
      <c r="D7" s="28">
        <v>182</v>
      </c>
      <c r="E7" s="17">
        <v>513</v>
      </c>
      <c r="F7" s="28">
        <v>250</v>
      </c>
      <c r="G7" s="17">
        <v>443</v>
      </c>
      <c r="H7" s="98">
        <v>314</v>
      </c>
      <c r="I7" s="99">
        <v>364</v>
      </c>
    </row>
    <row r="8" spans="1:9" ht="13.5">
      <c r="A8" s="1" t="s">
        <v>58</v>
      </c>
      <c r="B8" s="30">
        <v>339</v>
      </c>
      <c r="C8" s="46">
        <v>147</v>
      </c>
      <c r="D8" s="30">
        <v>100</v>
      </c>
      <c r="E8" s="21">
        <v>386</v>
      </c>
      <c r="F8" s="30">
        <v>179</v>
      </c>
      <c r="G8" s="21">
        <v>306</v>
      </c>
      <c r="H8" s="100">
        <v>208</v>
      </c>
      <c r="I8" s="101">
        <v>263</v>
      </c>
    </row>
    <row r="9" spans="1:9" ht="13.5">
      <c r="A9" s="1" t="s">
        <v>59</v>
      </c>
      <c r="B9" s="30">
        <v>203</v>
      </c>
      <c r="C9" s="46">
        <v>107</v>
      </c>
      <c r="D9" s="30">
        <v>90</v>
      </c>
      <c r="E9" s="21">
        <v>217</v>
      </c>
      <c r="F9" s="30">
        <v>120</v>
      </c>
      <c r="G9" s="21">
        <v>194</v>
      </c>
      <c r="H9" s="100">
        <v>153</v>
      </c>
      <c r="I9" s="101">
        <v>158</v>
      </c>
    </row>
    <row r="10" spans="1:9" ht="13.5">
      <c r="A10" s="1" t="s">
        <v>60</v>
      </c>
      <c r="B10" s="30">
        <v>73</v>
      </c>
      <c r="C10" s="46">
        <v>23</v>
      </c>
      <c r="D10" s="30">
        <v>18</v>
      </c>
      <c r="E10" s="21">
        <v>75</v>
      </c>
      <c r="F10" s="30">
        <v>35</v>
      </c>
      <c r="G10" s="21">
        <v>62</v>
      </c>
      <c r="H10" s="100">
        <v>50</v>
      </c>
      <c r="I10" s="101">
        <v>48</v>
      </c>
    </row>
    <row r="11" spans="1:9" ht="13.5">
      <c r="A11" s="1" t="s">
        <v>61</v>
      </c>
      <c r="B11" s="30">
        <v>331</v>
      </c>
      <c r="C11" s="46">
        <v>136</v>
      </c>
      <c r="D11" s="30">
        <v>112</v>
      </c>
      <c r="E11" s="21">
        <v>352</v>
      </c>
      <c r="F11" s="30">
        <v>171</v>
      </c>
      <c r="G11" s="21">
        <v>300</v>
      </c>
      <c r="H11" s="100">
        <v>228</v>
      </c>
      <c r="I11" s="101">
        <v>222</v>
      </c>
    </row>
    <row r="12" spans="1:9" ht="13.5">
      <c r="A12" s="1" t="s">
        <v>62</v>
      </c>
      <c r="B12" s="30">
        <v>60</v>
      </c>
      <c r="C12" s="46">
        <v>29</v>
      </c>
      <c r="D12" s="30">
        <v>27</v>
      </c>
      <c r="E12" s="21">
        <v>66</v>
      </c>
      <c r="F12" s="30">
        <v>33</v>
      </c>
      <c r="G12" s="21">
        <v>59</v>
      </c>
      <c r="H12" s="100">
        <v>39</v>
      </c>
      <c r="I12" s="101">
        <v>53</v>
      </c>
    </row>
    <row r="13" spans="1:9" ht="13.5">
      <c r="A13" s="1" t="s">
        <v>99</v>
      </c>
      <c r="B13" s="64">
        <v>275</v>
      </c>
      <c r="C13" s="46">
        <v>215</v>
      </c>
      <c r="D13" s="64">
        <v>178</v>
      </c>
      <c r="E13" s="69">
        <v>306</v>
      </c>
      <c r="F13" s="64">
        <v>231</v>
      </c>
      <c r="G13" s="69">
        <v>261</v>
      </c>
      <c r="H13" s="102">
        <v>216</v>
      </c>
      <c r="I13" s="103">
        <v>259</v>
      </c>
    </row>
    <row r="14" spans="1:9" ht="13.5">
      <c r="A14" s="7" t="s">
        <v>0</v>
      </c>
      <c r="B14" s="15">
        <f aca="true" t="shared" si="0" ref="B14:I14">SUM(B7:B13)</f>
        <v>1754</v>
      </c>
      <c r="C14" s="15">
        <f t="shared" si="0"/>
        <v>876</v>
      </c>
      <c r="D14" s="15">
        <f t="shared" si="0"/>
        <v>707</v>
      </c>
      <c r="E14" s="15">
        <f t="shared" si="0"/>
        <v>1915</v>
      </c>
      <c r="F14" s="15">
        <f t="shared" si="0"/>
        <v>1019</v>
      </c>
      <c r="G14" s="15">
        <f t="shared" si="0"/>
        <v>1625</v>
      </c>
      <c r="H14" s="15">
        <f t="shared" si="0"/>
        <v>1208</v>
      </c>
      <c r="I14" s="15">
        <f t="shared" si="0"/>
        <v>1367</v>
      </c>
    </row>
    <row r="15" spans="2:3" ht="13.5">
      <c r="B15" s="47"/>
      <c r="C15" s="47"/>
    </row>
  </sheetData>
  <sheetProtection selectLockedCells="1"/>
  <mergeCells count="13">
    <mergeCell ref="F3:G3"/>
    <mergeCell ref="H2:I2"/>
    <mergeCell ref="H3:I3"/>
    <mergeCell ref="H4:I4"/>
    <mergeCell ref="D2:E2"/>
    <mergeCell ref="F2:G2"/>
    <mergeCell ref="B1:C1"/>
    <mergeCell ref="D1:E1"/>
    <mergeCell ref="F1:G1"/>
    <mergeCell ref="H1:I1"/>
    <mergeCell ref="B2:C2"/>
    <mergeCell ref="B3:C3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J7" sqref="J7"/>
    </sheetView>
  </sheetViews>
  <sheetFormatPr defaultColWidth="9.140625" defaultRowHeight="12.75"/>
  <cols>
    <col min="1" max="1" width="14.8515625" style="14" bestFit="1" customWidth="1"/>
    <col min="2" max="13" width="8.7109375" style="8" customWidth="1"/>
    <col min="14" max="16384" width="9.140625" style="8" customWidth="1"/>
  </cols>
  <sheetData>
    <row r="1" spans="1:13" ht="13.5">
      <c r="A1" s="104"/>
      <c r="B1" s="115"/>
      <c r="C1" s="116"/>
      <c r="D1" s="116"/>
      <c r="E1" s="116"/>
      <c r="F1" s="117"/>
      <c r="G1" s="115"/>
      <c r="H1" s="116"/>
      <c r="I1" s="116"/>
      <c r="J1" s="116"/>
      <c r="K1" s="116"/>
      <c r="L1" s="116"/>
      <c r="M1" s="117"/>
    </row>
    <row r="2" spans="1:13" ht="13.5">
      <c r="A2" s="48"/>
      <c r="B2" s="118" t="s">
        <v>14</v>
      </c>
      <c r="C2" s="121"/>
      <c r="D2" s="121"/>
      <c r="E2" s="121"/>
      <c r="F2" s="119"/>
      <c r="G2" s="109" t="s">
        <v>63</v>
      </c>
      <c r="H2" s="110"/>
      <c r="I2" s="110"/>
      <c r="J2" s="110"/>
      <c r="K2" s="110"/>
      <c r="L2" s="110"/>
      <c r="M2" s="111"/>
    </row>
    <row r="3" spans="1:13" ht="13.5">
      <c r="A3" s="25"/>
      <c r="B3" s="118" t="s">
        <v>15</v>
      </c>
      <c r="C3" s="121"/>
      <c r="D3" s="121"/>
      <c r="E3" s="121"/>
      <c r="F3" s="119"/>
      <c r="G3" s="129" t="s">
        <v>23</v>
      </c>
      <c r="H3" s="130"/>
      <c r="I3" s="129" t="s">
        <v>17</v>
      </c>
      <c r="J3" s="130"/>
      <c r="K3" s="129" t="s">
        <v>18</v>
      </c>
      <c r="L3" s="131"/>
      <c r="M3" s="130"/>
    </row>
    <row r="4" spans="1:13" ht="13.5">
      <c r="A4" s="26"/>
      <c r="B4" s="132"/>
      <c r="C4" s="133"/>
      <c r="D4" s="133"/>
      <c r="E4" s="133"/>
      <c r="F4" s="134"/>
      <c r="G4" s="2" t="s">
        <v>85</v>
      </c>
      <c r="H4" s="3" t="s">
        <v>4</v>
      </c>
      <c r="I4" s="2" t="s">
        <v>4</v>
      </c>
      <c r="J4" s="2" t="s">
        <v>100</v>
      </c>
      <c r="K4" s="2" t="s">
        <v>4</v>
      </c>
      <c r="L4" s="2" t="s">
        <v>3</v>
      </c>
      <c r="M4" s="2" t="s">
        <v>100</v>
      </c>
    </row>
    <row r="5" spans="1:13" ht="87.75" customHeight="1" thickBot="1">
      <c r="A5" s="27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87</v>
      </c>
      <c r="H5" s="4" t="s">
        <v>64</v>
      </c>
      <c r="I5" s="5" t="s">
        <v>65</v>
      </c>
      <c r="J5" s="5" t="s">
        <v>104</v>
      </c>
      <c r="K5" s="5" t="s">
        <v>67</v>
      </c>
      <c r="L5" s="5" t="s">
        <v>66</v>
      </c>
      <c r="M5" s="5" t="s">
        <v>103</v>
      </c>
    </row>
    <row r="6" spans="1:13" ht="14.2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3.5">
      <c r="A7" s="1" t="s">
        <v>57</v>
      </c>
      <c r="B7" s="16">
        <v>1152</v>
      </c>
      <c r="C7" s="17">
        <v>83</v>
      </c>
      <c r="D7" s="40">
        <f aca="true" t="shared" si="0" ref="D7:D12">C7+B7</f>
        <v>1235</v>
      </c>
      <c r="E7" s="17">
        <v>724</v>
      </c>
      <c r="F7" s="18">
        <f aca="true" t="shared" si="1" ref="F7:F14">IF(D7&lt;&gt;0,E7/D7,"")</f>
        <v>0.5862348178137652</v>
      </c>
      <c r="G7" s="28">
        <v>207</v>
      </c>
      <c r="H7" s="66">
        <v>468</v>
      </c>
      <c r="I7" s="28">
        <v>587</v>
      </c>
      <c r="J7" s="80">
        <v>0</v>
      </c>
      <c r="K7" s="28">
        <v>493</v>
      </c>
      <c r="L7" s="29">
        <v>181</v>
      </c>
      <c r="M7" s="45">
        <v>9</v>
      </c>
    </row>
    <row r="8" spans="1:13" ht="13.5">
      <c r="A8" s="1" t="s">
        <v>58</v>
      </c>
      <c r="B8" s="20">
        <v>913</v>
      </c>
      <c r="C8" s="21">
        <v>41</v>
      </c>
      <c r="D8" s="41">
        <f t="shared" si="0"/>
        <v>954</v>
      </c>
      <c r="E8" s="21">
        <v>511</v>
      </c>
      <c r="F8" s="18">
        <f t="shared" si="1"/>
        <v>0.5356394129979035</v>
      </c>
      <c r="G8" s="33">
        <v>134</v>
      </c>
      <c r="H8" s="70">
        <v>331</v>
      </c>
      <c r="I8" s="33">
        <v>416</v>
      </c>
      <c r="J8" s="81">
        <v>0</v>
      </c>
      <c r="K8" s="33">
        <v>342</v>
      </c>
      <c r="L8" s="84">
        <v>122</v>
      </c>
      <c r="M8" s="89">
        <v>7</v>
      </c>
    </row>
    <row r="9" spans="1:13" ht="13.5">
      <c r="A9" s="1" t="s">
        <v>59</v>
      </c>
      <c r="B9" s="20">
        <v>655</v>
      </c>
      <c r="C9" s="21">
        <v>22</v>
      </c>
      <c r="D9" s="41">
        <f t="shared" si="0"/>
        <v>677</v>
      </c>
      <c r="E9" s="21">
        <v>329</v>
      </c>
      <c r="F9" s="18">
        <f t="shared" si="1"/>
        <v>0.4859675036927622</v>
      </c>
      <c r="G9" s="33">
        <v>95</v>
      </c>
      <c r="H9" s="70">
        <v>188</v>
      </c>
      <c r="I9" s="33">
        <v>234</v>
      </c>
      <c r="J9" s="81">
        <v>0</v>
      </c>
      <c r="K9" s="33">
        <v>195</v>
      </c>
      <c r="L9" s="84">
        <v>89</v>
      </c>
      <c r="M9" s="46">
        <v>3</v>
      </c>
    </row>
    <row r="10" spans="1:13" ht="13.5">
      <c r="A10" s="1" t="s">
        <v>60</v>
      </c>
      <c r="B10" s="20">
        <v>146</v>
      </c>
      <c r="C10" s="21">
        <v>9</v>
      </c>
      <c r="D10" s="41">
        <f t="shared" si="0"/>
        <v>155</v>
      </c>
      <c r="E10" s="21">
        <v>101</v>
      </c>
      <c r="F10" s="18">
        <f t="shared" si="1"/>
        <v>0.6516129032258065</v>
      </c>
      <c r="G10" s="33">
        <v>31</v>
      </c>
      <c r="H10" s="70">
        <v>62</v>
      </c>
      <c r="I10" s="33">
        <v>82</v>
      </c>
      <c r="J10" s="81">
        <v>0</v>
      </c>
      <c r="K10" s="33">
        <v>69</v>
      </c>
      <c r="L10" s="84">
        <v>19</v>
      </c>
      <c r="M10" s="46">
        <v>6</v>
      </c>
    </row>
    <row r="11" spans="1:13" ht="13.5">
      <c r="A11" s="1" t="s">
        <v>61</v>
      </c>
      <c r="B11" s="20">
        <v>1158</v>
      </c>
      <c r="C11" s="21">
        <v>48</v>
      </c>
      <c r="D11" s="41">
        <f t="shared" si="0"/>
        <v>1206</v>
      </c>
      <c r="E11" s="21">
        <v>473</v>
      </c>
      <c r="F11" s="18">
        <f t="shared" si="1"/>
        <v>0.3922056384742952</v>
      </c>
      <c r="G11" s="33">
        <v>134</v>
      </c>
      <c r="H11" s="70">
        <v>319</v>
      </c>
      <c r="I11" s="33">
        <v>388</v>
      </c>
      <c r="J11" s="81">
        <v>3</v>
      </c>
      <c r="K11" s="33">
        <v>329</v>
      </c>
      <c r="L11" s="84">
        <v>122</v>
      </c>
      <c r="M11" s="46">
        <v>7</v>
      </c>
    </row>
    <row r="12" spans="1:13" ht="13.5">
      <c r="A12" s="1" t="s">
        <v>62</v>
      </c>
      <c r="B12" s="20">
        <v>188</v>
      </c>
      <c r="C12" s="21">
        <v>1</v>
      </c>
      <c r="D12" s="41">
        <f t="shared" si="0"/>
        <v>189</v>
      </c>
      <c r="E12" s="21">
        <v>94</v>
      </c>
      <c r="F12" s="18">
        <f t="shared" si="1"/>
        <v>0.4973544973544973</v>
      </c>
      <c r="G12" s="54">
        <v>31</v>
      </c>
      <c r="H12" s="71">
        <v>54</v>
      </c>
      <c r="I12" s="54">
        <v>72</v>
      </c>
      <c r="J12" s="83">
        <v>0</v>
      </c>
      <c r="K12" s="33">
        <v>59</v>
      </c>
      <c r="L12" s="85">
        <v>25</v>
      </c>
      <c r="M12" s="90">
        <v>4</v>
      </c>
    </row>
    <row r="13" spans="1:13" ht="13.5">
      <c r="A13" s="1" t="s">
        <v>99</v>
      </c>
      <c r="B13" s="106"/>
      <c r="C13" s="58"/>
      <c r="D13" s="58"/>
      <c r="E13" s="21">
        <v>508</v>
      </c>
      <c r="F13" s="59">
        <f t="shared" si="1"/>
      </c>
      <c r="G13" s="52">
        <v>160</v>
      </c>
      <c r="H13" s="71">
        <v>287</v>
      </c>
      <c r="I13" s="52">
        <v>353</v>
      </c>
      <c r="J13" s="87">
        <v>0</v>
      </c>
      <c r="K13" s="52">
        <v>279</v>
      </c>
      <c r="L13" s="86">
        <v>190</v>
      </c>
      <c r="M13" s="95">
        <v>6</v>
      </c>
    </row>
    <row r="14" spans="1:13" ht="13.5">
      <c r="A14" s="105" t="s">
        <v>0</v>
      </c>
      <c r="B14" s="15">
        <f>SUM(B7:B13)</f>
        <v>4212</v>
      </c>
      <c r="C14" s="15">
        <f>SUM(C7:C13)</f>
        <v>204</v>
      </c>
      <c r="D14" s="15">
        <f>SUM(D7:D13)</f>
        <v>4416</v>
      </c>
      <c r="E14" s="15">
        <f>SUM(E7:E13)</f>
        <v>2740</v>
      </c>
      <c r="F14" s="62">
        <f t="shared" si="1"/>
        <v>0.6204710144927537</v>
      </c>
      <c r="G14" s="49">
        <f aca="true" t="shared" si="2" ref="G14:M14">SUM(G7:G13)</f>
        <v>792</v>
      </c>
      <c r="H14" s="49">
        <f t="shared" si="2"/>
        <v>1709</v>
      </c>
      <c r="I14" s="15">
        <f t="shared" si="2"/>
        <v>2132</v>
      </c>
      <c r="J14" s="15">
        <f t="shared" si="2"/>
        <v>3</v>
      </c>
      <c r="K14" s="15">
        <f t="shared" si="2"/>
        <v>1766</v>
      </c>
      <c r="L14" s="15">
        <f t="shared" si="2"/>
        <v>748</v>
      </c>
      <c r="M14" s="15">
        <f t="shared" si="2"/>
        <v>42</v>
      </c>
    </row>
  </sheetData>
  <sheetProtection selectLockedCells="1"/>
  <mergeCells count="9">
    <mergeCell ref="G3:H3"/>
    <mergeCell ref="K3:M3"/>
    <mergeCell ref="G2:M2"/>
    <mergeCell ref="G1:M1"/>
    <mergeCell ref="I3:J3"/>
    <mergeCell ref="B4:F4"/>
    <mergeCell ref="B3:F3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15.57421875" style="14" customWidth="1"/>
    <col min="2" max="4" width="8.7109375" style="8" customWidth="1"/>
    <col min="5" max="5" width="11.57421875" style="8" bestFit="1" customWidth="1"/>
    <col min="6" max="6" width="10.28125" style="8" bestFit="1" customWidth="1"/>
    <col min="7" max="7" width="9.28125" style="8" bestFit="1" customWidth="1"/>
    <col min="8" max="8" width="8.7109375" style="8" bestFit="1" customWidth="1"/>
    <col min="9" max="10" width="8.7109375" style="8" customWidth="1"/>
    <col min="11" max="11" width="10.421875" style="8" customWidth="1"/>
    <col min="12" max="12" width="9.28125" style="8" bestFit="1" customWidth="1"/>
    <col min="13" max="13" width="9.140625" style="8" customWidth="1"/>
    <col min="14" max="14" width="9.7109375" style="8" bestFit="1" customWidth="1"/>
    <col min="15" max="15" width="10.7109375" style="8" bestFit="1" customWidth="1"/>
    <col min="16" max="16" width="14.7109375" style="8" bestFit="1" customWidth="1"/>
    <col min="17" max="18" width="10.421875" style="8" customWidth="1"/>
    <col min="19" max="19" width="9.7109375" style="8" bestFit="1" customWidth="1"/>
    <col min="20" max="20" width="13.28125" style="8" bestFit="1" customWidth="1"/>
    <col min="21" max="21" width="10.00390625" style="8" bestFit="1" customWidth="1"/>
    <col min="22" max="16384" width="9.140625" style="8" customWidth="1"/>
  </cols>
  <sheetData>
    <row r="1" spans="1:10" ht="13.5">
      <c r="A1" s="22"/>
      <c r="B1" s="135" t="s">
        <v>27</v>
      </c>
      <c r="C1" s="136"/>
      <c r="D1" s="137"/>
      <c r="E1" s="51" t="s">
        <v>30</v>
      </c>
      <c r="F1" s="76"/>
      <c r="G1" s="51"/>
      <c r="H1" s="76"/>
      <c r="I1" s="138" t="s">
        <v>41</v>
      </c>
      <c r="J1" s="139"/>
    </row>
    <row r="2" spans="1:10" s="24" customFormat="1" ht="13.5">
      <c r="A2" s="23"/>
      <c r="B2" s="109" t="s">
        <v>28</v>
      </c>
      <c r="C2" s="110"/>
      <c r="D2" s="111"/>
      <c r="E2" s="50" t="s">
        <v>29</v>
      </c>
      <c r="F2" s="78" t="s">
        <v>27</v>
      </c>
      <c r="G2" s="50" t="s">
        <v>27</v>
      </c>
      <c r="H2" s="78" t="s">
        <v>27</v>
      </c>
      <c r="I2" s="140" t="s">
        <v>76</v>
      </c>
      <c r="J2" s="141"/>
    </row>
    <row r="3" spans="1:10" s="24" customFormat="1" ht="13.5">
      <c r="A3" s="23"/>
      <c r="B3" s="56" t="s">
        <v>55</v>
      </c>
      <c r="C3" s="129" t="s">
        <v>37</v>
      </c>
      <c r="D3" s="130"/>
      <c r="E3" s="50" t="s">
        <v>19</v>
      </c>
      <c r="F3" s="77" t="s">
        <v>11</v>
      </c>
      <c r="G3" s="63" t="s">
        <v>31</v>
      </c>
      <c r="H3" s="77" t="s">
        <v>32</v>
      </c>
      <c r="I3" s="115" t="s">
        <v>24</v>
      </c>
      <c r="J3" s="117"/>
    </row>
    <row r="4" spans="1:10" ht="13.5">
      <c r="A4" s="36"/>
      <c r="B4" s="2" t="s">
        <v>4</v>
      </c>
      <c r="C4" s="2" t="s">
        <v>4</v>
      </c>
      <c r="D4" s="2" t="s">
        <v>100</v>
      </c>
      <c r="E4" s="2" t="s">
        <v>4</v>
      </c>
      <c r="F4" s="3" t="s">
        <v>4</v>
      </c>
      <c r="G4" s="3" t="s">
        <v>4</v>
      </c>
      <c r="H4" s="3" t="s">
        <v>4</v>
      </c>
      <c r="I4" s="132" t="s">
        <v>74</v>
      </c>
      <c r="J4" s="134"/>
    </row>
    <row r="5" spans="1:10" s="9" customFormat="1" ht="87.75" customHeight="1" thickBot="1">
      <c r="A5" s="37" t="s">
        <v>16</v>
      </c>
      <c r="B5" s="4" t="s">
        <v>68</v>
      </c>
      <c r="C5" s="4" t="s">
        <v>69</v>
      </c>
      <c r="D5" s="4" t="s">
        <v>107</v>
      </c>
      <c r="E5" s="4" t="s">
        <v>70</v>
      </c>
      <c r="F5" s="5" t="s">
        <v>71</v>
      </c>
      <c r="G5" s="5" t="s">
        <v>72</v>
      </c>
      <c r="H5" s="4" t="s">
        <v>73</v>
      </c>
      <c r="I5" s="6" t="s">
        <v>75</v>
      </c>
      <c r="J5" s="6" t="s">
        <v>98</v>
      </c>
    </row>
    <row r="6" spans="1:10" s="13" customFormat="1" ht="12.75" customHeight="1" thickBot="1">
      <c r="A6" s="10"/>
      <c r="B6" s="11"/>
      <c r="C6" s="11"/>
      <c r="D6" s="11"/>
      <c r="E6" s="42"/>
      <c r="F6" s="42"/>
      <c r="G6" s="11"/>
      <c r="H6" s="11"/>
      <c r="I6" s="39"/>
      <c r="J6" s="108"/>
    </row>
    <row r="7" spans="1:10" s="13" customFormat="1" ht="13.5">
      <c r="A7" s="1" t="s">
        <v>57</v>
      </c>
      <c r="B7" s="28">
        <v>532</v>
      </c>
      <c r="C7" s="28">
        <v>360</v>
      </c>
      <c r="D7" s="45">
        <v>328</v>
      </c>
      <c r="E7" s="60">
        <v>577</v>
      </c>
      <c r="F7" s="93">
        <v>594</v>
      </c>
      <c r="G7" s="38">
        <v>584</v>
      </c>
      <c r="H7" s="16">
        <v>605</v>
      </c>
      <c r="I7" s="28">
        <v>309</v>
      </c>
      <c r="J7" s="17">
        <v>318</v>
      </c>
    </row>
    <row r="8" spans="1:10" s="13" customFormat="1" ht="13.5">
      <c r="A8" s="1" t="s">
        <v>58</v>
      </c>
      <c r="B8" s="33">
        <v>402</v>
      </c>
      <c r="C8" s="33">
        <v>365</v>
      </c>
      <c r="D8" s="89">
        <v>88</v>
      </c>
      <c r="E8" s="61">
        <v>412</v>
      </c>
      <c r="F8" s="94">
        <v>417</v>
      </c>
      <c r="G8" s="57">
        <v>413</v>
      </c>
      <c r="H8" s="20">
        <v>422</v>
      </c>
      <c r="I8" s="33">
        <v>181</v>
      </c>
      <c r="J8" s="19">
        <v>245</v>
      </c>
    </row>
    <row r="9" spans="1:10" s="13" customFormat="1" ht="13.5">
      <c r="A9" s="1" t="s">
        <v>59</v>
      </c>
      <c r="B9" s="30">
        <v>237</v>
      </c>
      <c r="C9" s="30">
        <v>214</v>
      </c>
      <c r="D9" s="46">
        <v>64</v>
      </c>
      <c r="E9" s="61">
        <v>243</v>
      </c>
      <c r="F9" s="94">
        <v>267</v>
      </c>
      <c r="G9" s="57">
        <v>256</v>
      </c>
      <c r="H9" s="20">
        <v>247</v>
      </c>
      <c r="I9" s="33">
        <v>95</v>
      </c>
      <c r="J9" s="19">
        <v>195</v>
      </c>
    </row>
    <row r="10" spans="1:10" s="32" customFormat="1" ht="13.5">
      <c r="A10" s="1" t="s">
        <v>60</v>
      </c>
      <c r="B10" s="30">
        <v>61</v>
      </c>
      <c r="C10" s="30">
        <v>52</v>
      </c>
      <c r="D10" s="46">
        <v>36</v>
      </c>
      <c r="E10" s="61">
        <v>78</v>
      </c>
      <c r="F10" s="94">
        <v>80</v>
      </c>
      <c r="G10" s="57">
        <v>79</v>
      </c>
      <c r="H10" s="20">
        <v>82</v>
      </c>
      <c r="I10" s="33">
        <v>31</v>
      </c>
      <c r="J10" s="19">
        <v>51</v>
      </c>
    </row>
    <row r="11" spans="1:10" ht="13.5">
      <c r="A11" s="1" t="s">
        <v>61</v>
      </c>
      <c r="B11" s="30">
        <v>378</v>
      </c>
      <c r="C11" s="30">
        <v>365</v>
      </c>
      <c r="D11" s="46">
        <v>40</v>
      </c>
      <c r="E11" s="61">
        <v>407</v>
      </c>
      <c r="F11" s="94">
        <v>394</v>
      </c>
      <c r="G11" s="57">
        <v>405</v>
      </c>
      <c r="H11" s="20">
        <v>385</v>
      </c>
      <c r="I11" s="33">
        <v>146</v>
      </c>
      <c r="J11" s="19">
        <v>275</v>
      </c>
    </row>
    <row r="12" spans="1:10" ht="13.5">
      <c r="A12" s="1" t="s">
        <v>62</v>
      </c>
      <c r="B12" s="30">
        <v>65</v>
      </c>
      <c r="C12" s="92">
        <v>62</v>
      </c>
      <c r="D12" s="90">
        <v>17</v>
      </c>
      <c r="E12" s="61">
        <v>68</v>
      </c>
      <c r="F12" s="94">
        <v>74</v>
      </c>
      <c r="G12" s="57">
        <v>70</v>
      </c>
      <c r="H12" s="20">
        <v>68</v>
      </c>
      <c r="I12" s="54">
        <v>48</v>
      </c>
      <c r="J12" s="55">
        <v>37</v>
      </c>
    </row>
    <row r="13" spans="1:10" ht="13.5">
      <c r="A13" s="1" t="s">
        <v>99</v>
      </c>
      <c r="B13" s="52">
        <v>307</v>
      </c>
      <c r="C13" s="52">
        <v>288</v>
      </c>
      <c r="D13" s="91">
        <v>134</v>
      </c>
      <c r="E13" s="61">
        <v>348</v>
      </c>
      <c r="F13" s="94">
        <v>363</v>
      </c>
      <c r="G13" s="57">
        <v>357</v>
      </c>
      <c r="H13" s="20">
        <v>365</v>
      </c>
      <c r="I13" s="52">
        <v>210</v>
      </c>
      <c r="J13" s="53">
        <v>206</v>
      </c>
    </row>
    <row r="14" spans="1:10" ht="13.5">
      <c r="A14" s="7" t="s">
        <v>0</v>
      </c>
      <c r="B14" s="15">
        <f aca="true" t="shared" si="0" ref="B14:H14">SUM(B7:B13)</f>
        <v>1982</v>
      </c>
      <c r="C14" s="15">
        <f t="shared" si="0"/>
        <v>1706</v>
      </c>
      <c r="D14" s="15">
        <f t="shared" si="0"/>
        <v>707</v>
      </c>
      <c r="E14" s="15">
        <f t="shared" si="0"/>
        <v>2133</v>
      </c>
      <c r="F14" s="15">
        <f t="shared" si="0"/>
        <v>2189</v>
      </c>
      <c r="G14" s="15">
        <f t="shared" si="0"/>
        <v>2164</v>
      </c>
      <c r="H14" s="15">
        <f t="shared" si="0"/>
        <v>2174</v>
      </c>
      <c r="I14" s="15">
        <f>SUM(I7:I13)</f>
        <v>1020</v>
      </c>
      <c r="J14" s="15">
        <f>SUM(J7:J13)</f>
        <v>1327</v>
      </c>
    </row>
  </sheetData>
  <sheetProtection selectLockedCells="1"/>
  <mergeCells count="7">
    <mergeCell ref="I4:J4"/>
    <mergeCell ref="C3:D3"/>
    <mergeCell ref="B1:D1"/>
    <mergeCell ref="B2:D2"/>
    <mergeCell ref="I1:J1"/>
    <mergeCell ref="I2:J2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15.57421875" style="14" customWidth="1"/>
    <col min="2" max="3" width="8.7109375" style="8" customWidth="1"/>
    <col min="4" max="5" width="8.8515625" style="0" customWidth="1"/>
    <col min="6" max="6" width="10.421875" style="8" customWidth="1"/>
    <col min="7" max="7" width="9.28125" style="8" bestFit="1" customWidth="1"/>
    <col min="8" max="8" width="9.140625" style="8" customWidth="1"/>
    <col min="9" max="9" width="9.7109375" style="8" bestFit="1" customWidth="1"/>
    <col min="10" max="10" width="10.7109375" style="8" bestFit="1" customWidth="1"/>
    <col min="11" max="11" width="14.7109375" style="8" bestFit="1" customWidth="1"/>
    <col min="12" max="13" width="10.421875" style="8" customWidth="1"/>
    <col min="14" max="14" width="9.7109375" style="8" bestFit="1" customWidth="1"/>
    <col min="15" max="15" width="13.28125" style="8" bestFit="1" customWidth="1"/>
    <col min="16" max="16" width="10.00390625" style="8" bestFit="1" customWidth="1"/>
    <col min="17" max="16384" width="9.140625" style="8" customWidth="1"/>
  </cols>
  <sheetData>
    <row r="1" spans="1:5" ht="13.5">
      <c r="A1" s="22"/>
      <c r="B1" s="135" t="s">
        <v>108</v>
      </c>
      <c r="C1" s="137"/>
      <c r="D1" s="135"/>
      <c r="E1" s="137"/>
    </row>
    <row r="2" spans="1:5" s="24" customFormat="1" ht="13.5">
      <c r="A2" s="23"/>
      <c r="B2" s="118" t="s">
        <v>109</v>
      </c>
      <c r="C2" s="119"/>
      <c r="D2" s="118" t="s">
        <v>92</v>
      </c>
      <c r="E2" s="119"/>
    </row>
    <row r="3" spans="1:5" s="24" customFormat="1" ht="13.5">
      <c r="A3" s="23"/>
      <c r="B3" s="109" t="s">
        <v>111</v>
      </c>
      <c r="C3" s="111"/>
      <c r="D3" s="118" t="s">
        <v>93</v>
      </c>
      <c r="E3" s="119"/>
    </row>
    <row r="4" spans="1:5" ht="13.5">
      <c r="A4" s="36"/>
      <c r="B4" s="115" t="s">
        <v>110</v>
      </c>
      <c r="C4" s="117"/>
      <c r="D4" s="109" t="s">
        <v>94</v>
      </c>
      <c r="E4" s="111"/>
    </row>
    <row r="5" spans="1:5" s="9" customFormat="1" ht="87.75" customHeight="1" thickBot="1">
      <c r="A5" s="37" t="s">
        <v>16</v>
      </c>
      <c r="B5" s="6" t="s">
        <v>96</v>
      </c>
      <c r="C5" s="6" t="s">
        <v>97</v>
      </c>
      <c r="D5" s="79" t="s">
        <v>90</v>
      </c>
      <c r="E5" s="97" t="s">
        <v>91</v>
      </c>
    </row>
    <row r="6" spans="1:5" s="13" customFormat="1" ht="12.75" customHeight="1" thickBot="1">
      <c r="A6" s="10"/>
      <c r="B6" s="39"/>
      <c r="C6" s="96"/>
      <c r="D6" s="11"/>
      <c r="E6" s="12"/>
    </row>
    <row r="7" spans="1:5" s="13" customFormat="1" ht="13.5">
      <c r="A7" s="1" t="s">
        <v>57</v>
      </c>
      <c r="B7" s="28">
        <v>437</v>
      </c>
      <c r="C7" s="17">
        <v>145</v>
      </c>
      <c r="D7" s="28">
        <v>384</v>
      </c>
      <c r="E7" s="45">
        <v>333</v>
      </c>
    </row>
    <row r="8" spans="1:5" s="13" customFormat="1" ht="13.5">
      <c r="A8" s="1" t="s">
        <v>58</v>
      </c>
      <c r="B8" s="33">
        <v>272</v>
      </c>
      <c r="C8" s="19">
        <v>123</v>
      </c>
      <c r="D8" s="33">
        <v>308</v>
      </c>
      <c r="E8" s="46">
        <v>190</v>
      </c>
    </row>
    <row r="9" spans="1:5" s="13" customFormat="1" ht="13.5">
      <c r="A9" s="1" t="s">
        <v>59</v>
      </c>
      <c r="B9" s="33">
        <v>251</v>
      </c>
      <c r="C9" s="19">
        <v>44</v>
      </c>
      <c r="D9" s="33">
        <v>191</v>
      </c>
      <c r="E9" s="46">
        <v>135</v>
      </c>
    </row>
    <row r="10" spans="1:5" s="32" customFormat="1" ht="13.5">
      <c r="A10" s="1" t="s">
        <v>60</v>
      </c>
      <c r="B10" s="33">
        <v>64</v>
      </c>
      <c r="C10" s="19">
        <v>23</v>
      </c>
      <c r="D10" s="33">
        <v>54</v>
      </c>
      <c r="E10" s="46">
        <v>44</v>
      </c>
    </row>
    <row r="11" spans="1:5" ht="13.5">
      <c r="A11" s="1" t="s">
        <v>61</v>
      </c>
      <c r="B11" s="33">
        <v>326</v>
      </c>
      <c r="C11" s="19">
        <v>76</v>
      </c>
      <c r="D11" s="33">
        <v>225</v>
      </c>
      <c r="E11" s="46">
        <v>239</v>
      </c>
    </row>
    <row r="12" spans="1:5" ht="13.5">
      <c r="A12" s="1" t="s">
        <v>62</v>
      </c>
      <c r="B12" s="54">
        <v>63</v>
      </c>
      <c r="C12" s="55">
        <v>18</v>
      </c>
      <c r="D12" s="33">
        <v>51</v>
      </c>
      <c r="E12" s="46">
        <v>43</v>
      </c>
    </row>
    <row r="13" spans="1:5" ht="13.5">
      <c r="A13" s="1" t="s">
        <v>99</v>
      </c>
      <c r="B13" s="52">
        <v>314</v>
      </c>
      <c r="C13" s="53">
        <v>95</v>
      </c>
      <c r="D13" s="52">
        <v>250</v>
      </c>
      <c r="E13" s="46">
        <v>240</v>
      </c>
    </row>
    <row r="14" spans="1:5" ht="13.5">
      <c r="A14" s="7" t="s">
        <v>0</v>
      </c>
      <c r="B14" s="15">
        <f>SUM(B7:B13)</f>
        <v>1727</v>
      </c>
      <c r="C14" s="15">
        <f>SUM(C7:C13)</f>
        <v>524</v>
      </c>
      <c r="D14" s="15">
        <f>SUM(D7:D13)</f>
        <v>1463</v>
      </c>
      <c r="E14" s="15">
        <f>SUM(E7:E13)</f>
        <v>1224</v>
      </c>
    </row>
    <row r="15" spans="4:5" ht="13.5">
      <c r="D15" s="8"/>
      <c r="E15" s="8"/>
    </row>
  </sheetData>
  <sheetProtection selectLockedCells="1"/>
  <mergeCells count="8">
    <mergeCell ref="B3:C3"/>
    <mergeCell ref="D3:E3"/>
    <mergeCell ref="D4:E4"/>
    <mergeCell ref="B4:C4"/>
    <mergeCell ref="B1:C1"/>
    <mergeCell ref="D1:E1"/>
    <mergeCell ref="B2:C2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OFFICIAL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Dee Woodstrom</dc:creator>
  <cp:keywords/>
  <dc:description/>
  <cp:lastModifiedBy>Betsie</cp:lastModifiedBy>
  <cp:lastPrinted>2014-11-07T22:42:56Z</cp:lastPrinted>
  <dcterms:created xsi:type="dcterms:W3CDTF">1998-04-10T16:02:13Z</dcterms:created>
  <dcterms:modified xsi:type="dcterms:W3CDTF">2014-11-17T15:49:58Z</dcterms:modified>
  <cp:category/>
  <cp:version/>
  <cp:contentType/>
  <cp:contentStatus/>
</cp:coreProperties>
</file>