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9" activeTab="0"/>
  </bookViews>
  <sheets>
    <sheet name="Rep - St Cont" sheetId="1" r:id="rId1"/>
    <sheet name="St Treas - Voting Stats" sheetId="2" r:id="rId2"/>
    <sheet name="Leg &amp; Co Comm" sheetId="3" r:id="rId3"/>
    <sheet name="County &amp; Jdg" sheetId="4" r:id="rId4"/>
    <sheet name="Sheet1" sheetId="5" r:id="rId5"/>
  </sheets>
  <definedNames>
    <definedName name="_xlnm.Print_Titles" localSheetId="3">'County &amp; Jdg'!$A:$A,'County &amp; Jdg'!$1:$5</definedName>
    <definedName name="_xlnm.Print_Titles" localSheetId="2">'Leg &amp; Co Comm'!$1:$6</definedName>
    <definedName name="_xlnm.Print_Titles" localSheetId="0">'Rep - St Cont'!$A:$A,'Rep - St Cont'!$1:$6</definedName>
    <definedName name="_xlnm.Print_Titles" localSheetId="1">'St Treas - Voting Stats'!$A:$A,'St Treas - Voting Stats'!$1:$5</definedName>
  </definedNames>
  <calcPr fullCalcOnLoad="1"/>
</workbook>
</file>

<file path=xl/sharedStrings.xml><?xml version="1.0" encoding="utf-8"?>
<sst xmlns="http://schemas.openxmlformats.org/spreadsheetml/2006/main" count="177" uniqueCount="95">
  <si>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</si>
  <si>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</si>
  <si>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</si>
  <si>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</si>
  <si>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</si>
  <si>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</si>
  <si>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</si>
  <si>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</si>
  <si>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</si>
  <si>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</si>
  <si>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</si>
  <si>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</si>
  <si>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</si>
  <si>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</si>
  <si>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</si>
  <si>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</si>
  <si>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</si>
  <si>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</si>
  <si>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</si>
  <si>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</si>
  <si>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</si>
  <si>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</si>
  <si>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</si>
  <si>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</si>
  <si>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</si>
  <si>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</si>
  <si>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CORONER</t>
  </si>
  <si>
    <t>Brad Little</t>
  </si>
  <si>
    <t>Lawrence Wasden</t>
  </si>
  <si>
    <t>Total # absentee ballots cast</t>
  </si>
  <si>
    <t>UNITED STATES</t>
  </si>
  <si>
    <t>REPRESENTATIVE</t>
  </si>
  <si>
    <t>Brandon D Woolf</t>
  </si>
  <si>
    <t>Sherri Ybarra</t>
  </si>
  <si>
    <t>Co. Total</t>
  </si>
  <si>
    <t>DISTRICT 2</t>
  </si>
  <si>
    <t>Mike Simpson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</si>
  <si>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</si>
  <si>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</si>
  <si>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</si>
  <si>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</si>
  <si>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</si>
  <si>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</si>
  <si>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</si>
  <si>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</si>
  <si>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Geneva/Pegram</t>
  </si>
  <si>
    <t>#11 Georgetown</t>
  </si>
  <si>
    <t>#12 Liberty</t>
  </si>
  <si>
    <t>#13 Paris</t>
  </si>
  <si>
    <t>#15 St. Charles</t>
  </si>
  <si>
    <t>#16 Bailey Creek</t>
  </si>
  <si>
    <t>LEGISLATIVE DIST 32</t>
  </si>
  <si>
    <t>Tom Loertscher</t>
  </si>
  <si>
    <t>Tricia Poulsen</t>
  </si>
  <si>
    <t>Mark Harris</t>
  </si>
  <si>
    <t>#17 Ovid / Lanark</t>
  </si>
  <si>
    <t>Aaron Swisher</t>
  </si>
  <si>
    <t>Paulette Jordan</t>
  </si>
  <si>
    <t>Lisa Marie</t>
  </si>
  <si>
    <t>Kristin Collum</t>
  </si>
  <si>
    <t>Janice McGeachin</t>
  </si>
  <si>
    <t>Jill Humble</t>
  </si>
  <si>
    <t>Lawrence E. Denney</t>
  </si>
  <si>
    <t>Cindy Wilson</t>
  </si>
  <si>
    <t>Mark Gibbs</t>
  </si>
  <si>
    <t>Chad Christensen</t>
  </si>
  <si>
    <t>DISTRICT 3</t>
  </si>
  <si>
    <t>Vaughn Rasmussen</t>
  </si>
  <si>
    <t xml:space="preserve">#17 Ovid / Lanark </t>
  </si>
  <si>
    <t>Heber J Dunford</t>
  </si>
  <si>
    <t>Chad W. Walker</t>
  </si>
  <si>
    <t>#17 Ovid/Lanark</t>
  </si>
  <si>
    <t>Julie A. Ellsworth</t>
  </si>
  <si>
    <t>Bruce S. Bistline</t>
  </si>
  <si>
    <t>CLERK</t>
  </si>
  <si>
    <t>Cindy Garner</t>
  </si>
  <si>
    <t>CON</t>
  </si>
  <si>
    <t>Walter L. Bayes</t>
  </si>
  <si>
    <t>LIB</t>
  </si>
  <si>
    <t>Bev "Angel" Boeck</t>
  </si>
  <si>
    <t>W/I</t>
  </si>
  <si>
    <t>Ralph Mossman</t>
  </si>
  <si>
    <t>COMMISSIONER</t>
  </si>
  <si>
    <t>PROP ONE</t>
  </si>
  <si>
    <t>PROP TWO</t>
  </si>
  <si>
    <t>YES</t>
  </si>
  <si>
    <t>NO</t>
  </si>
  <si>
    <t>ASSESSOR</t>
  </si>
  <si>
    <t>MAGISTRATE JUDGE</t>
  </si>
  <si>
    <t>RETENTION</t>
  </si>
  <si>
    <t>R. Todd Garbett</t>
  </si>
  <si>
    <t>Bradley Jensen</t>
  </si>
  <si>
    <t xml:space="preserve">REP </t>
  </si>
  <si>
    <t xml:space="preserve">COUNTY </t>
  </si>
  <si>
    <t>DISTRICT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</si>
</sst>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1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6" fillId="0" borderId="39" xfId="0" applyFont="1" applyFill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10" fontId="8" fillId="0" borderId="0" xfId="0" applyNumberFormat="1" applyFont="1" applyBorder="1" applyAlignment="1" applyProtection="1">
      <alignment horizontal="center"/>
      <protection/>
    </xf>
    <xf numFmtId="3" fontId="8" fillId="0" borderId="40" xfId="0" applyNumberFormat="1" applyFont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left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1" fontId="6" fillId="0" borderId="39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 vertical="center" textRotation="90"/>
      <protection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center"/>
      <protection/>
    </xf>
    <xf numFmtId="3" fontId="6" fillId="0" borderId="47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left"/>
      <protection locked="0"/>
    </xf>
    <xf numFmtId="0" fontId="6" fillId="0" borderId="38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7" fillId="34" borderId="13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 horizontal="left"/>
      <protection/>
    </xf>
    <xf numFmtId="0" fontId="42" fillId="0" borderId="11" xfId="0" applyFont="1" applyFill="1" applyBorder="1" applyAlignment="1" applyProtection="1">
      <alignment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164" fontId="42" fillId="0" borderId="11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20" zoomScaleNormal="12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" sqref="L12"/>
    </sheetView>
  </sheetViews>
  <sheetFormatPr defaultColWidth="9.140625" defaultRowHeight="12.75"/>
  <cols>
    <col min="1" max="1" width="15.7109375" style="18" bestFit="1" customWidth="1"/>
    <col min="2" max="3" width="8.7109375" style="36" customWidth="1"/>
    <col min="4" max="12" width="8.7109375" style="12" customWidth="1"/>
    <col min="13" max="13" width="11.7109375" style="12" bestFit="1" customWidth="1"/>
    <col min="14" max="16384" width="9.140625" style="12" customWidth="1"/>
  </cols>
  <sheetData>
    <row r="1" spans="1:13" ht="12.75">
      <c r="A1" s="90"/>
      <c r="B1" s="100" t="s">
        <v>30</v>
      </c>
      <c r="C1" s="100"/>
      <c r="D1" s="53"/>
      <c r="E1" s="54"/>
      <c r="F1" s="54"/>
      <c r="G1" s="54"/>
      <c r="H1" s="55"/>
      <c r="I1" s="53"/>
      <c r="J1" s="55"/>
      <c r="K1" s="53"/>
      <c r="L1" s="55"/>
      <c r="M1" s="55"/>
    </row>
    <row r="2" spans="1:13" s="27" customFormat="1" ht="12.75">
      <c r="A2" s="28"/>
      <c r="B2" s="101" t="s">
        <v>31</v>
      </c>
      <c r="C2" s="102"/>
      <c r="D2" s="103"/>
      <c r="E2" s="104"/>
      <c r="F2" s="104"/>
      <c r="G2" s="104"/>
      <c r="H2" s="105"/>
      <c r="I2" s="101" t="s">
        <v>1</v>
      </c>
      <c r="J2" s="102"/>
      <c r="K2" s="101" t="s">
        <v>5</v>
      </c>
      <c r="L2" s="102"/>
      <c r="M2" s="83" t="s">
        <v>6</v>
      </c>
    </row>
    <row r="3" spans="1:13" s="27" customFormat="1" ht="12.75">
      <c r="A3" s="28"/>
      <c r="B3" s="97" t="s">
        <v>35</v>
      </c>
      <c r="C3" s="98"/>
      <c r="D3" s="97" t="s">
        <v>2</v>
      </c>
      <c r="E3" s="99"/>
      <c r="F3" s="99"/>
      <c r="G3" s="99"/>
      <c r="H3" s="98"/>
      <c r="I3" s="97" t="s">
        <v>2</v>
      </c>
      <c r="J3" s="98"/>
      <c r="K3" s="97" t="s">
        <v>9</v>
      </c>
      <c r="L3" s="98"/>
      <c r="M3" s="82" t="s">
        <v>10</v>
      </c>
    </row>
    <row r="4" spans="1:13" ht="13.5" customHeight="1">
      <c r="A4" s="29"/>
      <c r="B4" s="2" t="s">
        <v>92</v>
      </c>
      <c r="C4" s="2" t="s">
        <v>3</v>
      </c>
      <c r="D4" s="2" t="s">
        <v>76</v>
      </c>
      <c r="E4" s="2" t="s">
        <v>78</v>
      </c>
      <c r="F4" s="2" t="s">
        <v>3</v>
      </c>
      <c r="G4" s="2" t="s">
        <v>4</v>
      </c>
      <c r="H4" s="2" t="s">
        <v>80</v>
      </c>
      <c r="I4" s="2" t="s">
        <v>3</v>
      </c>
      <c r="J4" s="2" t="s">
        <v>4</v>
      </c>
      <c r="K4" s="2" t="s">
        <v>3</v>
      </c>
      <c r="L4" s="2" t="s">
        <v>4</v>
      </c>
      <c r="M4" s="2" t="s">
        <v>4</v>
      </c>
    </row>
    <row r="5" spans="1:13" s="13" customFormat="1" ht="87.75" customHeight="1" thickBot="1">
      <c r="A5" s="30" t="s">
        <v>16</v>
      </c>
      <c r="B5" s="6" t="s">
        <v>36</v>
      </c>
      <c r="C5" s="6" t="s">
        <v>56</v>
      </c>
      <c r="D5" s="6" t="s">
        <v>77</v>
      </c>
      <c r="E5" s="6" t="s">
        <v>79</v>
      </c>
      <c r="F5" s="6" t="s">
        <v>57</v>
      </c>
      <c r="G5" s="6" t="s">
        <v>27</v>
      </c>
      <c r="H5" s="6" t="s">
        <v>58</v>
      </c>
      <c r="I5" s="6" t="s">
        <v>59</v>
      </c>
      <c r="J5" s="6" t="s">
        <v>60</v>
      </c>
      <c r="K5" s="4" t="s">
        <v>61</v>
      </c>
      <c r="L5" s="4" t="s">
        <v>62</v>
      </c>
      <c r="M5" s="4" t="s">
        <v>32</v>
      </c>
    </row>
    <row r="6" spans="1:13" s="17" customFormat="1" ht="13.5" thickBot="1">
      <c r="A6" s="14"/>
      <c r="B6" s="15"/>
      <c r="C6" s="15"/>
      <c r="D6" s="15"/>
      <c r="E6" s="15"/>
      <c r="F6" s="15"/>
      <c r="G6" s="15"/>
      <c r="H6" s="16"/>
      <c r="I6" s="15"/>
      <c r="J6" s="15"/>
      <c r="K6" s="15"/>
      <c r="L6" s="15"/>
      <c r="M6" s="16"/>
    </row>
    <row r="7" spans="1:13" s="17" customFormat="1" ht="12.75">
      <c r="A7" s="1" t="s">
        <v>37</v>
      </c>
      <c r="B7" s="32">
        <v>271</v>
      </c>
      <c r="C7" s="21">
        <v>46</v>
      </c>
      <c r="D7" s="31">
        <v>5</v>
      </c>
      <c r="E7" s="32">
        <v>1</v>
      </c>
      <c r="F7" s="32">
        <v>54</v>
      </c>
      <c r="G7" s="32">
        <v>260</v>
      </c>
      <c r="H7" s="21">
        <v>0</v>
      </c>
      <c r="I7" s="32">
        <v>59</v>
      </c>
      <c r="J7" s="21">
        <v>258</v>
      </c>
      <c r="K7" s="31">
        <v>50</v>
      </c>
      <c r="L7" s="43">
        <v>266</v>
      </c>
      <c r="M7" s="20">
        <v>292</v>
      </c>
    </row>
    <row r="8" spans="1:13" s="17" customFormat="1" ht="12.75">
      <c r="A8" s="1" t="s">
        <v>38</v>
      </c>
      <c r="B8" s="34">
        <v>198</v>
      </c>
      <c r="C8" s="24">
        <v>48</v>
      </c>
      <c r="D8" s="33">
        <v>4</v>
      </c>
      <c r="E8" s="34">
        <v>3</v>
      </c>
      <c r="F8" s="34">
        <v>45</v>
      </c>
      <c r="G8" s="34">
        <v>196</v>
      </c>
      <c r="H8" s="24">
        <v>0</v>
      </c>
      <c r="I8" s="34">
        <v>46</v>
      </c>
      <c r="J8" s="24">
        <v>202</v>
      </c>
      <c r="K8" s="33">
        <v>54</v>
      </c>
      <c r="L8" s="44">
        <v>189</v>
      </c>
      <c r="M8" s="23">
        <v>225</v>
      </c>
    </row>
    <row r="9" spans="1:13" s="17" customFormat="1" ht="12.75">
      <c r="A9" s="1" t="s">
        <v>39</v>
      </c>
      <c r="B9" s="34">
        <v>217</v>
      </c>
      <c r="C9" s="24">
        <v>45</v>
      </c>
      <c r="D9" s="33">
        <v>7</v>
      </c>
      <c r="E9" s="34">
        <v>5</v>
      </c>
      <c r="F9" s="34">
        <v>51</v>
      </c>
      <c r="G9" s="34">
        <v>202</v>
      </c>
      <c r="H9" s="24">
        <v>0</v>
      </c>
      <c r="I9" s="34">
        <v>57</v>
      </c>
      <c r="J9" s="24">
        <v>207</v>
      </c>
      <c r="K9" s="33">
        <v>55</v>
      </c>
      <c r="L9" s="44">
        <v>210</v>
      </c>
      <c r="M9" s="23">
        <v>243</v>
      </c>
    </row>
    <row r="10" spans="1:13" s="17" customFormat="1" ht="12.75">
      <c r="A10" s="1" t="s">
        <v>40</v>
      </c>
      <c r="B10" s="34">
        <v>100</v>
      </c>
      <c r="C10" s="24">
        <v>11</v>
      </c>
      <c r="D10" s="33">
        <v>1</v>
      </c>
      <c r="E10" s="34">
        <v>2</v>
      </c>
      <c r="F10" s="34">
        <v>12</v>
      </c>
      <c r="G10" s="34">
        <v>96</v>
      </c>
      <c r="H10" s="24">
        <v>0</v>
      </c>
      <c r="I10" s="34">
        <v>13</v>
      </c>
      <c r="J10" s="24">
        <v>97</v>
      </c>
      <c r="K10" s="33">
        <v>14</v>
      </c>
      <c r="L10" s="44">
        <v>97</v>
      </c>
      <c r="M10" s="23">
        <v>110</v>
      </c>
    </row>
    <row r="11" spans="1:13" s="17" customFormat="1" ht="12.75">
      <c r="A11" s="1" t="s">
        <v>41</v>
      </c>
      <c r="B11" s="34">
        <v>54</v>
      </c>
      <c r="C11" s="24">
        <v>9</v>
      </c>
      <c r="D11" s="33">
        <v>1</v>
      </c>
      <c r="E11" s="34">
        <v>1</v>
      </c>
      <c r="F11" s="34">
        <v>11</v>
      </c>
      <c r="G11" s="34">
        <v>52</v>
      </c>
      <c r="H11" s="24">
        <v>0</v>
      </c>
      <c r="I11" s="34">
        <v>14</v>
      </c>
      <c r="J11" s="24">
        <v>50</v>
      </c>
      <c r="K11" s="33">
        <v>14</v>
      </c>
      <c r="L11" s="44">
        <v>50</v>
      </c>
      <c r="M11" s="23">
        <v>57</v>
      </c>
    </row>
    <row r="12" spans="1:13" s="17" customFormat="1" ht="12.75">
      <c r="A12" s="1" t="s">
        <v>42</v>
      </c>
      <c r="B12" s="34">
        <v>84</v>
      </c>
      <c r="C12" s="24">
        <v>13</v>
      </c>
      <c r="D12" s="33">
        <v>0</v>
      </c>
      <c r="E12" s="34">
        <v>1</v>
      </c>
      <c r="F12" s="34">
        <v>9</v>
      </c>
      <c r="G12" s="34">
        <v>85</v>
      </c>
      <c r="H12" s="24">
        <v>0</v>
      </c>
      <c r="I12" s="34">
        <v>16</v>
      </c>
      <c r="J12" s="24">
        <v>81</v>
      </c>
      <c r="K12" s="33">
        <v>18</v>
      </c>
      <c r="L12" s="44">
        <v>79</v>
      </c>
      <c r="M12" s="23">
        <v>93</v>
      </c>
    </row>
    <row r="13" spans="1:13" s="17" customFormat="1" ht="12.75">
      <c r="A13" s="1" t="s">
        <v>43</v>
      </c>
      <c r="B13" s="34">
        <v>84</v>
      </c>
      <c r="C13" s="24">
        <v>12</v>
      </c>
      <c r="D13" s="33">
        <v>2</v>
      </c>
      <c r="E13" s="60">
        <v>0</v>
      </c>
      <c r="F13" s="60">
        <v>17</v>
      </c>
      <c r="G13" s="34">
        <v>75</v>
      </c>
      <c r="H13" s="24">
        <v>0</v>
      </c>
      <c r="I13" s="34">
        <v>18</v>
      </c>
      <c r="J13" s="24">
        <v>75</v>
      </c>
      <c r="K13" s="33">
        <v>19</v>
      </c>
      <c r="L13" s="44">
        <v>75</v>
      </c>
      <c r="M13" s="23">
        <v>91</v>
      </c>
    </row>
    <row r="14" spans="1:13" s="17" customFormat="1" ht="12.75">
      <c r="A14" s="1" t="s">
        <v>44</v>
      </c>
      <c r="B14" s="34">
        <v>95</v>
      </c>
      <c r="C14" s="24">
        <v>31</v>
      </c>
      <c r="D14" s="33">
        <v>1</v>
      </c>
      <c r="E14" s="34">
        <v>6</v>
      </c>
      <c r="F14" s="34">
        <v>34</v>
      </c>
      <c r="G14" s="34">
        <v>87</v>
      </c>
      <c r="H14" s="24">
        <v>0</v>
      </c>
      <c r="I14" s="34">
        <v>38</v>
      </c>
      <c r="J14" s="24">
        <v>87</v>
      </c>
      <c r="K14" s="33">
        <v>36</v>
      </c>
      <c r="L14" s="44">
        <v>91</v>
      </c>
      <c r="M14" s="23">
        <v>118</v>
      </c>
    </row>
    <row r="15" spans="1:13" s="17" customFormat="1" ht="12.75">
      <c r="A15" s="1" t="s">
        <v>45</v>
      </c>
      <c r="B15" s="34">
        <v>69</v>
      </c>
      <c r="C15" s="24">
        <v>6</v>
      </c>
      <c r="D15" s="33">
        <v>1</v>
      </c>
      <c r="E15" s="34">
        <v>0</v>
      </c>
      <c r="F15" s="34">
        <v>3</v>
      </c>
      <c r="G15" s="34">
        <v>72</v>
      </c>
      <c r="H15" s="24">
        <v>0</v>
      </c>
      <c r="I15" s="34">
        <v>8</v>
      </c>
      <c r="J15" s="24">
        <v>67</v>
      </c>
      <c r="K15" s="33">
        <v>6</v>
      </c>
      <c r="L15" s="44">
        <v>70</v>
      </c>
      <c r="M15" s="23">
        <v>74</v>
      </c>
    </row>
    <row r="16" spans="1:13" s="17" customFormat="1" ht="12.75">
      <c r="A16" s="1" t="s">
        <v>46</v>
      </c>
      <c r="B16" s="34">
        <v>225</v>
      </c>
      <c r="C16" s="24">
        <v>26</v>
      </c>
      <c r="D16" s="33">
        <v>5</v>
      </c>
      <c r="E16" s="34">
        <v>3</v>
      </c>
      <c r="F16" s="34">
        <v>26</v>
      </c>
      <c r="G16" s="34">
        <v>219</v>
      </c>
      <c r="H16" s="24">
        <v>0</v>
      </c>
      <c r="I16" s="34">
        <v>35</v>
      </c>
      <c r="J16" s="24">
        <v>219</v>
      </c>
      <c r="K16" s="33">
        <v>33</v>
      </c>
      <c r="L16" s="44">
        <v>221</v>
      </c>
      <c r="M16" s="23">
        <v>237</v>
      </c>
    </row>
    <row r="17" spans="1:13" s="17" customFormat="1" ht="12.75">
      <c r="A17" s="1" t="s">
        <v>47</v>
      </c>
      <c r="B17" s="34">
        <v>66</v>
      </c>
      <c r="C17" s="24">
        <v>5</v>
      </c>
      <c r="D17" s="33">
        <v>1</v>
      </c>
      <c r="E17" s="34">
        <v>1</v>
      </c>
      <c r="F17" s="34">
        <v>3</v>
      </c>
      <c r="G17" s="34">
        <v>67</v>
      </c>
      <c r="H17" s="24">
        <v>0</v>
      </c>
      <c r="I17" s="34">
        <v>6</v>
      </c>
      <c r="J17" s="24">
        <v>67</v>
      </c>
      <c r="K17" s="33">
        <v>7</v>
      </c>
      <c r="L17" s="44">
        <v>67</v>
      </c>
      <c r="M17" s="23">
        <v>68</v>
      </c>
    </row>
    <row r="18" spans="1:13" s="17" customFormat="1" ht="12.75">
      <c r="A18" s="1" t="s">
        <v>48</v>
      </c>
      <c r="B18" s="34">
        <v>186</v>
      </c>
      <c r="C18" s="24">
        <v>16</v>
      </c>
      <c r="D18" s="33">
        <v>8</v>
      </c>
      <c r="E18" s="34">
        <v>1</v>
      </c>
      <c r="F18" s="34">
        <v>15</v>
      </c>
      <c r="G18" s="34">
        <v>180</v>
      </c>
      <c r="H18" s="24">
        <v>0</v>
      </c>
      <c r="I18" s="34">
        <v>18</v>
      </c>
      <c r="J18" s="24">
        <v>182</v>
      </c>
      <c r="K18" s="33">
        <v>21</v>
      </c>
      <c r="L18" s="44">
        <v>179</v>
      </c>
      <c r="M18" s="23">
        <v>187</v>
      </c>
    </row>
    <row r="19" spans="1:13" s="17" customFormat="1" ht="12.75">
      <c r="A19" s="1" t="s">
        <v>49</v>
      </c>
      <c r="B19" s="34">
        <v>76</v>
      </c>
      <c r="C19" s="24">
        <v>7</v>
      </c>
      <c r="D19" s="33">
        <v>2</v>
      </c>
      <c r="E19" s="34">
        <v>0</v>
      </c>
      <c r="F19" s="34">
        <v>9</v>
      </c>
      <c r="G19" s="34">
        <v>72</v>
      </c>
      <c r="H19" s="24">
        <v>0</v>
      </c>
      <c r="I19" s="34">
        <v>10</v>
      </c>
      <c r="J19" s="24">
        <v>71</v>
      </c>
      <c r="K19" s="33">
        <v>10</v>
      </c>
      <c r="L19" s="44">
        <v>71</v>
      </c>
      <c r="M19" s="23">
        <v>78</v>
      </c>
    </row>
    <row r="20" spans="1:13" s="17" customFormat="1" ht="12.75">
      <c r="A20" s="1" t="s">
        <v>50</v>
      </c>
      <c r="B20" s="34">
        <v>53</v>
      </c>
      <c r="C20" s="24">
        <v>8</v>
      </c>
      <c r="D20" s="33">
        <v>0</v>
      </c>
      <c r="E20" s="34">
        <v>0</v>
      </c>
      <c r="F20" s="34">
        <v>9</v>
      </c>
      <c r="G20" s="34">
        <v>52</v>
      </c>
      <c r="H20" s="24">
        <v>0</v>
      </c>
      <c r="I20" s="60">
        <v>7</v>
      </c>
      <c r="J20" s="24">
        <v>54</v>
      </c>
      <c r="K20" s="33">
        <v>9</v>
      </c>
      <c r="L20" s="44">
        <v>51</v>
      </c>
      <c r="M20" s="23">
        <v>55</v>
      </c>
    </row>
    <row r="21" spans="1:13" s="17" customFormat="1" ht="12.75">
      <c r="A21" s="1" t="s">
        <v>55</v>
      </c>
      <c r="B21" s="61">
        <v>66</v>
      </c>
      <c r="C21" s="68">
        <v>8</v>
      </c>
      <c r="D21" s="33">
        <v>1</v>
      </c>
      <c r="E21" s="61">
        <v>1</v>
      </c>
      <c r="F21" s="61">
        <v>9</v>
      </c>
      <c r="G21" s="61">
        <v>65</v>
      </c>
      <c r="H21" s="24">
        <v>0</v>
      </c>
      <c r="I21" s="69">
        <v>11</v>
      </c>
      <c r="J21" s="70">
        <v>62</v>
      </c>
      <c r="K21" s="46">
        <v>9</v>
      </c>
      <c r="L21" s="65">
        <v>62</v>
      </c>
      <c r="M21" s="64">
        <v>70</v>
      </c>
    </row>
    <row r="22" spans="1:13" ht="12.75">
      <c r="A22" s="8" t="s">
        <v>34</v>
      </c>
      <c r="B22" s="19">
        <f aca="true" t="shared" si="0" ref="B22:H22">SUM(B7:B21)</f>
        <v>1844</v>
      </c>
      <c r="C22" s="19">
        <f t="shared" si="0"/>
        <v>291</v>
      </c>
      <c r="D22" s="19">
        <f t="shared" si="0"/>
        <v>39</v>
      </c>
      <c r="E22" s="19">
        <f t="shared" si="0"/>
        <v>25</v>
      </c>
      <c r="F22" s="19">
        <f t="shared" si="0"/>
        <v>307</v>
      </c>
      <c r="G22" s="19">
        <f t="shared" si="0"/>
        <v>1780</v>
      </c>
      <c r="H22" s="19">
        <f t="shared" si="0"/>
        <v>0</v>
      </c>
      <c r="I22" s="19">
        <f>SUM(I7:I21)</f>
        <v>356</v>
      </c>
      <c r="J22" s="19">
        <f>SUM(J7:J21)</f>
        <v>1779</v>
      </c>
      <c r="K22" s="19">
        <f>SUM(K7:K21)</f>
        <v>355</v>
      </c>
      <c r="L22" s="19">
        <f>SUM(L7:L21)</f>
        <v>1778</v>
      </c>
      <c r="M22" s="19">
        <f>SUM(M7:M21)</f>
        <v>1998</v>
      </c>
    </row>
    <row r="23" ht="12.75">
      <c r="A23" s="12"/>
    </row>
  </sheetData>
  <sheetProtection selectLockedCells="1"/>
  <mergeCells count="9">
    <mergeCell ref="K3:L3"/>
    <mergeCell ref="D3:H3"/>
    <mergeCell ref="B1:C1"/>
    <mergeCell ref="B2:C2"/>
    <mergeCell ref="B3:C3"/>
    <mergeCell ref="D2:H2"/>
    <mergeCell ref="I2:J2"/>
    <mergeCell ref="K2:L2"/>
    <mergeCell ref="I3:J3"/>
  </mergeCells>
  <printOptions horizontalCentered="1"/>
  <pageMargins left="1" right="0.4" top="1" bottom="0.5" header="0.5" footer="0.35"/>
  <pageSetup horizontalDpi="600" verticalDpi="600" orientation="landscape" pageOrder="overThenDown" r:id="rId1"/>
  <headerFooter alignWithMargins="0">
    <oddHeader>&amp;C&amp;"Helv,Bold"BEAR LAKE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130" zoomScaleNormal="130" zoomScaleSheetLayoutView="100" zoomScalePageLayoutView="0" workbookViewId="0" topLeftCell="A1">
      <pane xSplit="1" ySplit="5" topLeftCell="B6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J17" sqref="J17"/>
    </sheetView>
  </sheetViews>
  <sheetFormatPr defaultColWidth="9.140625" defaultRowHeight="12.75"/>
  <cols>
    <col min="1" max="1" width="16.57421875" style="18" customWidth="1"/>
    <col min="2" max="2" width="10.421875" style="12" customWidth="1"/>
    <col min="3" max="3" width="7.57421875" style="12" customWidth="1"/>
    <col min="4" max="4" width="6.7109375" style="12" customWidth="1"/>
    <col min="5" max="5" width="8.8515625" style="18" customWidth="1"/>
    <col min="6" max="6" width="9.57421875" style="18" customWidth="1"/>
    <col min="7" max="7" width="6.00390625" style="18" customWidth="1"/>
    <col min="8" max="8" width="6.28125" style="18" customWidth="1"/>
    <col min="9" max="9" width="6.57421875" style="18" customWidth="1"/>
    <col min="10" max="10" width="7.140625" style="18" customWidth="1"/>
    <col min="11" max="11" width="7.7109375" style="12" customWidth="1"/>
    <col min="12" max="13" width="7.57421875" style="12" customWidth="1"/>
    <col min="14" max="14" width="6.8515625" style="12" customWidth="1"/>
    <col min="15" max="15" width="7.421875" style="12" customWidth="1"/>
    <col min="16" max="16384" width="9.140625" style="12" customWidth="1"/>
  </cols>
  <sheetData>
    <row r="1" spans="1:15" ht="12.75">
      <c r="A1" s="25"/>
      <c r="B1" s="52" t="s">
        <v>6</v>
      </c>
      <c r="C1" s="107" t="s">
        <v>7</v>
      </c>
      <c r="D1" s="107"/>
      <c r="E1" s="100" t="s">
        <v>8</v>
      </c>
      <c r="F1" s="100"/>
      <c r="G1" s="84"/>
      <c r="H1" s="85"/>
      <c r="I1" s="84"/>
      <c r="J1" s="86"/>
      <c r="K1" s="109" t="s">
        <v>14</v>
      </c>
      <c r="L1" s="110"/>
      <c r="M1" s="110"/>
      <c r="N1" s="110"/>
      <c r="O1" s="111"/>
    </row>
    <row r="2" spans="1:15" ht="12.75">
      <c r="A2" s="28"/>
      <c r="B2" s="51" t="s">
        <v>11</v>
      </c>
      <c r="C2" s="108" t="s">
        <v>12</v>
      </c>
      <c r="D2" s="108"/>
      <c r="E2" s="108" t="s">
        <v>13</v>
      </c>
      <c r="F2" s="108"/>
      <c r="G2" s="101" t="s">
        <v>83</v>
      </c>
      <c r="H2" s="102"/>
      <c r="I2" s="101" t="s">
        <v>84</v>
      </c>
      <c r="J2" s="102"/>
      <c r="K2" s="101" t="s">
        <v>15</v>
      </c>
      <c r="L2" s="112"/>
      <c r="M2" s="112"/>
      <c r="N2" s="112"/>
      <c r="O2" s="102"/>
    </row>
    <row r="3" spans="1:15" ht="12.75">
      <c r="A3" s="29"/>
      <c r="B3" s="2" t="s">
        <v>4</v>
      </c>
      <c r="C3" s="2" t="s">
        <v>3</v>
      </c>
      <c r="D3" s="3" t="s">
        <v>4</v>
      </c>
      <c r="E3" s="3" t="s">
        <v>3</v>
      </c>
      <c r="F3" s="3" t="s">
        <v>4</v>
      </c>
      <c r="G3" s="9"/>
      <c r="H3" s="87"/>
      <c r="I3" s="9"/>
      <c r="J3" s="11"/>
      <c r="K3" s="9"/>
      <c r="L3" s="10"/>
      <c r="M3" s="10"/>
      <c r="N3" s="10"/>
      <c r="O3" s="11"/>
    </row>
    <row r="4" spans="1:15" ht="96" customHeight="1" thickBot="1">
      <c r="A4" s="30" t="s">
        <v>16</v>
      </c>
      <c r="B4" s="4" t="s">
        <v>72</v>
      </c>
      <c r="C4" s="5" t="s">
        <v>73</v>
      </c>
      <c r="D4" s="5" t="s">
        <v>28</v>
      </c>
      <c r="E4" s="5" t="s">
        <v>63</v>
      </c>
      <c r="F4" s="5" t="s">
        <v>33</v>
      </c>
      <c r="G4" s="5" t="s">
        <v>85</v>
      </c>
      <c r="H4" s="5" t="s">
        <v>86</v>
      </c>
      <c r="I4" s="5" t="s">
        <v>85</v>
      </c>
      <c r="J4" s="5" t="s">
        <v>86</v>
      </c>
      <c r="K4" s="6" t="s">
        <v>19</v>
      </c>
      <c r="L4" s="6" t="s">
        <v>20</v>
      </c>
      <c r="M4" s="6" t="s">
        <v>23</v>
      </c>
      <c r="N4" s="6" t="s">
        <v>24</v>
      </c>
      <c r="O4" s="4" t="s">
        <v>21</v>
      </c>
    </row>
    <row r="5" spans="1:15" ht="13.5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ht="12.75">
      <c r="A6" s="1" t="s">
        <v>37</v>
      </c>
      <c r="B6" s="31">
        <v>296</v>
      </c>
      <c r="C6" s="20">
        <v>48</v>
      </c>
      <c r="D6" s="31">
        <v>269</v>
      </c>
      <c r="E6" s="39">
        <v>109</v>
      </c>
      <c r="F6" s="21">
        <v>211</v>
      </c>
      <c r="G6" s="21">
        <v>167</v>
      </c>
      <c r="H6" s="21">
        <v>158</v>
      </c>
      <c r="I6" s="21">
        <v>175</v>
      </c>
      <c r="J6" s="21">
        <v>152</v>
      </c>
      <c r="K6" s="21">
        <v>531</v>
      </c>
      <c r="L6" s="21">
        <v>20</v>
      </c>
      <c r="M6" s="40">
        <f aca="true" t="shared" si="0" ref="M6:M18">IF(L6&lt;&gt;0,L6+K6,"")</f>
        <v>551</v>
      </c>
      <c r="N6" s="21">
        <v>327</v>
      </c>
      <c r="O6" s="22">
        <f aca="true" t="shared" si="1" ref="O6:O21">IF(N6&lt;&gt;0,N6/M6,"")</f>
        <v>0.5934664246823956</v>
      </c>
    </row>
    <row r="7" spans="1:15" ht="12.75">
      <c r="A7" s="1" t="s">
        <v>38</v>
      </c>
      <c r="B7" s="33">
        <v>226</v>
      </c>
      <c r="C7" s="23">
        <v>42</v>
      </c>
      <c r="D7" s="33">
        <v>204</v>
      </c>
      <c r="E7" s="49">
        <v>76</v>
      </c>
      <c r="F7" s="24">
        <v>171</v>
      </c>
      <c r="G7" s="24">
        <v>100</v>
      </c>
      <c r="H7" s="24">
        <v>151</v>
      </c>
      <c r="I7" s="24">
        <v>142</v>
      </c>
      <c r="J7" s="24">
        <v>106</v>
      </c>
      <c r="K7" s="24">
        <v>389</v>
      </c>
      <c r="L7" s="24">
        <v>17</v>
      </c>
      <c r="M7" s="41">
        <f t="shared" si="0"/>
        <v>406</v>
      </c>
      <c r="N7" s="24">
        <v>253</v>
      </c>
      <c r="O7" s="22">
        <f t="shared" si="1"/>
        <v>0.6231527093596059</v>
      </c>
    </row>
    <row r="8" spans="1:15" ht="12.75">
      <c r="A8" s="1" t="s">
        <v>39</v>
      </c>
      <c r="B8" s="33">
        <v>247</v>
      </c>
      <c r="C8" s="23">
        <v>54</v>
      </c>
      <c r="D8" s="33">
        <v>210</v>
      </c>
      <c r="E8" s="78">
        <v>80</v>
      </c>
      <c r="F8" s="24">
        <v>185</v>
      </c>
      <c r="G8" s="24">
        <v>114</v>
      </c>
      <c r="H8" s="24">
        <v>153</v>
      </c>
      <c r="I8" s="24">
        <v>146</v>
      </c>
      <c r="J8" s="24">
        <v>119</v>
      </c>
      <c r="K8" s="24">
        <v>462</v>
      </c>
      <c r="L8" s="24">
        <v>34</v>
      </c>
      <c r="M8" s="41">
        <f t="shared" si="0"/>
        <v>496</v>
      </c>
      <c r="N8" s="24">
        <v>271</v>
      </c>
      <c r="O8" s="22">
        <f t="shared" si="1"/>
        <v>0.5463709677419355</v>
      </c>
    </row>
    <row r="9" spans="1:15" ht="12.75">
      <c r="A9" s="1" t="s">
        <v>40</v>
      </c>
      <c r="B9" s="33">
        <v>113</v>
      </c>
      <c r="C9" s="23">
        <v>14</v>
      </c>
      <c r="D9" s="33">
        <v>97</v>
      </c>
      <c r="E9" s="49">
        <v>30</v>
      </c>
      <c r="F9" s="24">
        <v>80</v>
      </c>
      <c r="G9" s="24">
        <v>36</v>
      </c>
      <c r="H9" s="24">
        <v>76</v>
      </c>
      <c r="I9" s="24">
        <v>55</v>
      </c>
      <c r="J9" s="24">
        <v>56</v>
      </c>
      <c r="K9" s="24">
        <v>161</v>
      </c>
      <c r="L9" s="24">
        <v>14</v>
      </c>
      <c r="M9" s="41">
        <f t="shared" si="0"/>
        <v>175</v>
      </c>
      <c r="N9" s="24">
        <v>117</v>
      </c>
      <c r="O9" s="22">
        <f t="shared" si="1"/>
        <v>0.6685714285714286</v>
      </c>
    </row>
    <row r="10" spans="1:15" ht="12.75">
      <c r="A10" s="1" t="s">
        <v>41</v>
      </c>
      <c r="B10" s="33">
        <v>57</v>
      </c>
      <c r="C10" s="23">
        <v>11</v>
      </c>
      <c r="D10" s="33">
        <v>52</v>
      </c>
      <c r="E10" s="49">
        <v>26</v>
      </c>
      <c r="F10" s="24">
        <v>38</v>
      </c>
      <c r="G10" s="24">
        <v>17</v>
      </c>
      <c r="H10" s="24">
        <v>47</v>
      </c>
      <c r="I10" s="24">
        <v>38</v>
      </c>
      <c r="J10" s="24">
        <v>27</v>
      </c>
      <c r="K10" s="24">
        <v>81</v>
      </c>
      <c r="L10" s="24">
        <v>1</v>
      </c>
      <c r="M10" s="41">
        <v>82</v>
      </c>
      <c r="N10" s="24">
        <v>65</v>
      </c>
      <c r="O10" s="22">
        <f t="shared" si="1"/>
        <v>0.7926829268292683</v>
      </c>
    </row>
    <row r="11" spans="1:15" ht="12.75">
      <c r="A11" s="1" t="s">
        <v>42</v>
      </c>
      <c r="B11" s="33">
        <v>93</v>
      </c>
      <c r="C11" s="23">
        <v>10</v>
      </c>
      <c r="D11" s="33">
        <v>85</v>
      </c>
      <c r="E11" s="49">
        <v>21</v>
      </c>
      <c r="F11" s="24">
        <v>76</v>
      </c>
      <c r="G11" s="24">
        <v>30</v>
      </c>
      <c r="H11" s="24">
        <v>65</v>
      </c>
      <c r="I11" s="24">
        <v>37</v>
      </c>
      <c r="J11" s="24">
        <v>55</v>
      </c>
      <c r="K11" s="24">
        <v>153</v>
      </c>
      <c r="L11" s="24">
        <v>2</v>
      </c>
      <c r="M11" s="41">
        <f t="shared" si="0"/>
        <v>155</v>
      </c>
      <c r="N11" s="24">
        <v>97</v>
      </c>
      <c r="O11" s="22">
        <f t="shared" si="1"/>
        <v>0.6258064516129033</v>
      </c>
    </row>
    <row r="12" spans="1:15" ht="12.75">
      <c r="A12" s="1" t="s">
        <v>43</v>
      </c>
      <c r="B12" s="33">
        <v>90</v>
      </c>
      <c r="C12" s="23">
        <v>13</v>
      </c>
      <c r="D12" s="33">
        <v>79</v>
      </c>
      <c r="E12" s="49">
        <v>27</v>
      </c>
      <c r="F12" s="24">
        <v>66</v>
      </c>
      <c r="G12" s="24">
        <v>42</v>
      </c>
      <c r="H12" s="24">
        <v>53</v>
      </c>
      <c r="I12" s="24">
        <v>49</v>
      </c>
      <c r="J12" s="24">
        <v>46</v>
      </c>
      <c r="K12" s="24">
        <v>142</v>
      </c>
      <c r="L12" s="24">
        <v>4</v>
      </c>
      <c r="M12" s="41">
        <f t="shared" si="0"/>
        <v>146</v>
      </c>
      <c r="N12" s="24">
        <v>96</v>
      </c>
      <c r="O12" s="22">
        <f t="shared" si="1"/>
        <v>0.6575342465753424</v>
      </c>
    </row>
    <row r="13" spans="1:15" ht="12.75">
      <c r="A13" s="1" t="s">
        <v>44</v>
      </c>
      <c r="B13" s="33">
        <v>116</v>
      </c>
      <c r="C13" s="23">
        <v>32</v>
      </c>
      <c r="D13" s="33">
        <v>95</v>
      </c>
      <c r="E13" s="49">
        <v>47</v>
      </c>
      <c r="F13" s="24">
        <v>80</v>
      </c>
      <c r="G13" s="24">
        <v>49</v>
      </c>
      <c r="H13" s="24">
        <v>78</v>
      </c>
      <c r="I13" s="24">
        <v>65</v>
      </c>
      <c r="J13" s="24">
        <v>61</v>
      </c>
      <c r="K13" s="24">
        <v>179</v>
      </c>
      <c r="L13" s="24">
        <v>6</v>
      </c>
      <c r="M13" s="41">
        <f t="shared" si="0"/>
        <v>185</v>
      </c>
      <c r="N13" s="24">
        <v>130</v>
      </c>
      <c r="O13" s="22">
        <f t="shared" si="1"/>
        <v>0.7027027027027027</v>
      </c>
    </row>
    <row r="14" spans="1:15" ht="12.75">
      <c r="A14" s="1" t="s">
        <v>45</v>
      </c>
      <c r="B14" s="33">
        <v>73</v>
      </c>
      <c r="C14" s="23">
        <v>5</v>
      </c>
      <c r="D14" s="33">
        <v>71</v>
      </c>
      <c r="E14" s="49">
        <v>11</v>
      </c>
      <c r="F14" s="24">
        <v>63</v>
      </c>
      <c r="G14" s="24">
        <v>23</v>
      </c>
      <c r="H14" s="24">
        <v>50</v>
      </c>
      <c r="I14" s="24">
        <v>37</v>
      </c>
      <c r="J14" s="24">
        <v>37</v>
      </c>
      <c r="K14" s="24">
        <v>96</v>
      </c>
      <c r="L14" s="24">
        <v>0</v>
      </c>
      <c r="M14" s="41">
        <v>96</v>
      </c>
      <c r="N14" s="24">
        <v>77</v>
      </c>
      <c r="O14" s="22">
        <f t="shared" si="1"/>
        <v>0.8020833333333334</v>
      </c>
    </row>
    <row r="15" spans="1:15" ht="12.75">
      <c r="A15" s="1" t="s">
        <v>46</v>
      </c>
      <c r="B15" s="33">
        <v>238</v>
      </c>
      <c r="C15" s="23">
        <v>30</v>
      </c>
      <c r="D15" s="33">
        <v>225</v>
      </c>
      <c r="E15" s="49">
        <v>63</v>
      </c>
      <c r="F15" s="24">
        <v>188</v>
      </c>
      <c r="G15" s="24">
        <v>97</v>
      </c>
      <c r="H15" s="24">
        <v>156</v>
      </c>
      <c r="I15" s="24">
        <v>120</v>
      </c>
      <c r="J15" s="24">
        <v>136</v>
      </c>
      <c r="K15" s="24">
        <v>381</v>
      </c>
      <c r="L15" s="24">
        <v>15</v>
      </c>
      <c r="M15" s="41">
        <f t="shared" si="0"/>
        <v>396</v>
      </c>
      <c r="N15" s="24">
        <v>255</v>
      </c>
      <c r="O15" s="22">
        <f t="shared" si="1"/>
        <v>0.6439393939393939</v>
      </c>
    </row>
    <row r="16" spans="1:15" ht="12.75">
      <c r="A16" s="1" t="s">
        <v>47</v>
      </c>
      <c r="B16" s="33">
        <v>69</v>
      </c>
      <c r="C16" s="23">
        <v>4</v>
      </c>
      <c r="D16" s="33">
        <v>69</v>
      </c>
      <c r="E16" s="49">
        <v>13</v>
      </c>
      <c r="F16" s="24">
        <v>60</v>
      </c>
      <c r="G16" s="24">
        <v>21</v>
      </c>
      <c r="H16" s="24">
        <v>49</v>
      </c>
      <c r="I16" s="24">
        <v>33</v>
      </c>
      <c r="J16" s="24">
        <v>38</v>
      </c>
      <c r="K16" s="24">
        <v>96</v>
      </c>
      <c r="L16" s="24">
        <v>0</v>
      </c>
      <c r="M16" s="41">
        <v>96</v>
      </c>
      <c r="N16" s="24">
        <v>74</v>
      </c>
      <c r="O16" s="22">
        <f t="shared" si="1"/>
        <v>0.7708333333333334</v>
      </c>
    </row>
    <row r="17" spans="1:15" ht="12.75">
      <c r="A17" s="1" t="s">
        <v>48</v>
      </c>
      <c r="B17" s="33">
        <v>187</v>
      </c>
      <c r="C17" s="23">
        <v>16</v>
      </c>
      <c r="D17" s="33">
        <v>185</v>
      </c>
      <c r="E17" s="49">
        <v>38</v>
      </c>
      <c r="F17" s="24">
        <v>160</v>
      </c>
      <c r="G17" s="24">
        <v>100</v>
      </c>
      <c r="H17" s="24">
        <v>102</v>
      </c>
      <c r="I17" s="24">
        <v>94</v>
      </c>
      <c r="J17" s="24">
        <v>105</v>
      </c>
      <c r="K17" s="24">
        <v>316</v>
      </c>
      <c r="L17" s="24">
        <v>27</v>
      </c>
      <c r="M17" s="41">
        <f t="shared" si="0"/>
        <v>343</v>
      </c>
      <c r="N17" s="24">
        <v>206</v>
      </c>
      <c r="O17" s="22">
        <f t="shared" si="1"/>
        <v>0.6005830903790087</v>
      </c>
    </row>
    <row r="18" spans="1:15" ht="12.75">
      <c r="A18" s="1" t="s">
        <v>49</v>
      </c>
      <c r="B18" s="33">
        <v>75</v>
      </c>
      <c r="C18" s="23">
        <v>5</v>
      </c>
      <c r="D18" s="33">
        <v>74</v>
      </c>
      <c r="E18" s="49">
        <v>21</v>
      </c>
      <c r="F18" s="24">
        <v>58</v>
      </c>
      <c r="G18" s="24">
        <v>27</v>
      </c>
      <c r="H18" s="24">
        <v>59</v>
      </c>
      <c r="I18" s="24">
        <v>47</v>
      </c>
      <c r="J18" s="24">
        <v>36</v>
      </c>
      <c r="K18" s="24">
        <v>157</v>
      </c>
      <c r="L18" s="24">
        <v>4</v>
      </c>
      <c r="M18" s="41">
        <f t="shared" si="0"/>
        <v>161</v>
      </c>
      <c r="N18" s="24">
        <v>87</v>
      </c>
      <c r="O18" s="22">
        <f t="shared" si="1"/>
        <v>0.5403726708074534</v>
      </c>
    </row>
    <row r="19" spans="1:15" ht="12.75">
      <c r="A19" s="1" t="s">
        <v>50</v>
      </c>
      <c r="B19" s="33">
        <v>55</v>
      </c>
      <c r="C19" s="23">
        <v>7</v>
      </c>
      <c r="D19" s="33">
        <v>54</v>
      </c>
      <c r="E19" s="49">
        <v>9</v>
      </c>
      <c r="F19" s="24">
        <v>48</v>
      </c>
      <c r="G19" s="24">
        <v>20</v>
      </c>
      <c r="H19" s="24">
        <v>41</v>
      </c>
      <c r="I19" s="24">
        <v>30</v>
      </c>
      <c r="J19" s="24">
        <v>31</v>
      </c>
      <c r="K19" s="24">
        <v>73</v>
      </c>
      <c r="L19" s="24">
        <v>0</v>
      </c>
      <c r="M19" s="41">
        <v>73</v>
      </c>
      <c r="N19" s="24">
        <v>61</v>
      </c>
      <c r="O19" s="22">
        <f t="shared" si="1"/>
        <v>0.8356164383561644</v>
      </c>
    </row>
    <row r="20" spans="1:15" ht="12.75">
      <c r="A20" s="1" t="s">
        <v>71</v>
      </c>
      <c r="B20" s="33">
        <v>69</v>
      </c>
      <c r="C20" s="23">
        <v>7</v>
      </c>
      <c r="D20" s="33">
        <v>64</v>
      </c>
      <c r="E20" s="67">
        <v>15</v>
      </c>
      <c r="F20" s="68">
        <v>56</v>
      </c>
      <c r="G20" s="68">
        <v>20</v>
      </c>
      <c r="H20" s="68">
        <v>53</v>
      </c>
      <c r="I20" s="68">
        <v>36</v>
      </c>
      <c r="J20" s="68">
        <v>37</v>
      </c>
      <c r="K20" s="24">
        <v>114</v>
      </c>
      <c r="L20" s="24">
        <v>1</v>
      </c>
      <c r="M20" s="41">
        <v>115</v>
      </c>
      <c r="N20" s="24">
        <v>77</v>
      </c>
      <c r="O20" s="22">
        <f t="shared" si="1"/>
        <v>0.6695652173913044</v>
      </c>
    </row>
    <row r="21" spans="1:15" ht="12.75">
      <c r="A21" s="8" t="s">
        <v>0</v>
      </c>
      <c r="B21" s="19">
        <f aca="true" t="shared" si="2" ref="B21:N21">SUM(B6:B20)</f>
        <v>2004</v>
      </c>
      <c r="C21" s="19">
        <f t="shared" si="2"/>
        <v>298</v>
      </c>
      <c r="D21" s="19">
        <f t="shared" si="2"/>
        <v>1833</v>
      </c>
      <c r="E21" s="19">
        <f t="shared" si="2"/>
        <v>586</v>
      </c>
      <c r="F21" s="19">
        <f t="shared" si="2"/>
        <v>1540</v>
      </c>
      <c r="G21" s="19">
        <f t="shared" si="2"/>
        <v>863</v>
      </c>
      <c r="H21" s="19">
        <f t="shared" si="2"/>
        <v>1291</v>
      </c>
      <c r="I21" s="19">
        <f t="shared" si="2"/>
        <v>1104</v>
      </c>
      <c r="J21" s="19">
        <f t="shared" si="2"/>
        <v>1042</v>
      </c>
      <c r="K21" s="19">
        <f t="shared" si="2"/>
        <v>3331</v>
      </c>
      <c r="L21" s="19">
        <f t="shared" si="2"/>
        <v>145</v>
      </c>
      <c r="M21" s="19">
        <f t="shared" si="2"/>
        <v>3476</v>
      </c>
      <c r="N21" s="19">
        <f t="shared" si="2"/>
        <v>2193</v>
      </c>
      <c r="O21" s="96">
        <f t="shared" si="1"/>
        <v>0.630897583429229</v>
      </c>
    </row>
    <row r="22" spans="5:15" ht="12.75">
      <c r="E22" s="56"/>
      <c r="F22" s="56"/>
      <c r="G22" s="56"/>
      <c r="H22" s="56"/>
      <c r="I22" s="56"/>
      <c r="J22" s="56"/>
      <c r="K22" s="56"/>
      <c r="L22" s="56"/>
      <c r="M22" s="56"/>
      <c r="N22" s="58"/>
      <c r="O22" s="57"/>
    </row>
    <row r="23" spans="5:14" ht="12.75">
      <c r="E23" s="35"/>
      <c r="F23" s="35"/>
      <c r="G23" s="35"/>
      <c r="H23" s="35"/>
      <c r="I23" s="35"/>
      <c r="J23" s="35"/>
      <c r="K23" s="106" t="s">
        <v>29</v>
      </c>
      <c r="L23" s="106"/>
      <c r="M23" s="106"/>
      <c r="N23" s="91">
        <v>201</v>
      </c>
    </row>
  </sheetData>
  <sheetProtection selectLockedCells="1"/>
  <mergeCells count="9">
    <mergeCell ref="K23:M23"/>
    <mergeCell ref="C1:D1"/>
    <mergeCell ref="C2:D2"/>
    <mergeCell ref="E1:F1"/>
    <mergeCell ref="E2:F2"/>
    <mergeCell ref="K1:O1"/>
    <mergeCell ref="K2:O2"/>
    <mergeCell ref="G2:H2"/>
    <mergeCell ref="I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&amp;C&amp;"Helv,Bold"BEAR LAKE COUNTY RESULTS
GENERAL ELECTION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175" zoomScaleNormal="175" zoomScaleSheetLayoutView="100" zoomScalePageLayoutView="0" workbookViewId="0" topLeftCell="A1">
      <pane xSplit="1" ySplit="6" topLeftCell="B7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H21" sqref="H21"/>
    </sheetView>
  </sheetViews>
  <sheetFormatPr defaultColWidth="9.140625" defaultRowHeight="12.75"/>
  <cols>
    <col min="1" max="1" width="17.8515625" style="18" customWidth="1"/>
    <col min="2" max="6" width="9.7109375" style="12" customWidth="1"/>
    <col min="7" max="7" width="13.8515625" style="12" bestFit="1" customWidth="1"/>
    <col min="8" max="8" width="14.28125" style="12" customWidth="1"/>
    <col min="9" max="9" width="11.8515625" style="12" customWidth="1"/>
    <col min="10" max="10" width="9.7109375" style="12" bestFit="1" customWidth="1"/>
    <col min="11" max="11" width="10.7109375" style="12" bestFit="1" customWidth="1"/>
    <col min="12" max="12" width="10.421875" style="12" bestFit="1" customWidth="1"/>
    <col min="13" max="13" width="9.7109375" style="12" bestFit="1" customWidth="1"/>
    <col min="14" max="14" width="13.28125" style="12" bestFit="1" customWidth="1"/>
    <col min="15" max="15" width="10.00390625" style="12" bestFit="1" customWidth="1"/>
    <col min="16" max="16384" width="9.140625" style="12" customWidth="1"/>
  </cols>
  <sheetData>
    <row r="1" spans="1:9" ht="12.75" customHeight="1">
      <c r="A1" s="25"/>
      <c r="B1" s="113"/>
      <c r="C1" s="114"/>
      <c r="D1" s="114"/>
      <c r="E1" s="114"/>
      <c r="F1" s="115"/>
      <c r="G1" s="92" t="s">
        <v>93</v>
      </c>
      <c r="H1" s="62" t="s">
        <v>25</v>
      </c>
      <c r="I1" s="81"/>
    </row>
    <row r="2" spans="1:9" s="27" customFormat="1" ht="12.75">
      <c r="A2" s="26"/>
      <c r="B2" s="97" t="s">
        <v>51</v>
      </c>
      <c r="C2" s="99"/>
      <c r="D2" s="99"/>
      <c r="E2" s="99"/>
      <c r="F2" s="98"/>
      <c r="G2" s="83" t="s">
        <v>82</v>
      </c>
      <c r="H2" s="45" t="s">
        <v>82</v>
      </c>
      <c r="I2" s="45" t="s">
        <v>25</v>
      </c>
    </row>
    <row r="3" spans="1:9" s="27" customFormat="1" ht="12.75">
      <c r="A3" s="26"/>
      <c r="B3" s="59" t="s">
        <v>22</v>
      </c>
      <c r="C3" s="59" t="s">
        <v>17</v>
      </c>
      <c r="D3" s="116" t="s">
        <v>18</v>
      </c>
      <c r="E3" s="117"/>
      <c r="F3" s="118"/>
      <c r="G3" s="82" t="s">
        <v>94</v>
      </c>
      <c r="H3" s="88" t="s">
        <v>66</v>
      </c>
      <c r="I3" s="45" t="s">
        <v>74</v>
      </c>
    </row>
    <row r="4" spans="1:9" ht="12.75">
      <c r="A4" s="37"/>
      <c r="B4" s="2" t="s">
        <v>4</v>
      </c>
      <c r="C4" s="2" t="s">
        <v>4</v>
      </c>
      <c r="D4" s="2" t="s">
        <v>4</v>
      </c>
      <c r="E4" s="2" t="s">
        <v>80</v>
      </c>
      <c r="F4" s="2" t="s">
        <v>80</v>
      </c>
      <c r="G4" s="2" t="s">
        <v>4</v>
      </c>
      <c r="H4" s="2" t="s">
        <v>4</v>
      </c>
      <c r="I4" s="2" t="s">
        <v>4</v>
      </c>
    </row>
    <row r="5" spans="1:9" s="13" customFormat="1" ht="87.75" customHeight="1" thickBot="1">
      <c r="A5" s="38" t="s">
        <v>16</v>
      </c>
      <c r="B5" s="4" t="s">
        <v>54</v>
      </c>
      <c r="C5" s="5" t="s">
        <v>64</v>
      </c>
      <c r="D5" s="5" t="s">
        <v>65</v>
      </c>
      <c r="E5" s="5" t="s">
        <v>52</v>
      </c>
      <c r="F5" s="5" t="s">
        <v>81</v>
      </c>
      <c r="G5" s="13" t="s">
        <v>91</v>
      </c>
      <c r="H5" s="73" t="s">
        <v>67</v>
      </c>
      <c r="I5" s="73" t="s">
        <v>75</v>
      </c>
    </row>
    <row r="6" spans="1:9" s="17" customFormat="1" ht="12.75" customHeight="1" thickBot="1">
      <c r="A6" s="14"/>
      <c r="B6" s="15"/>
      <c r="C6" s="15"/>
      <c r="D6" s="15"/>
      <c r="E6" s="15"/>
      <c r="F6" s="15"/>
      <c r="G6" s="15"/>
      <c r="H6" s="42"/>
      <c r="I6" s="74"/>
    </row>
    <row r="7" spans="1:9" s="17" customFormat="1" ht="12.75">
      <c r="A7" s="1" t="s">
        <v>37</v>
      </c>
      <c r="B7" s="31">
        <v>287</v>
      </c>
      <c r="C7" s="20">
        <v>281</v>
      </c>
      <c r="D7" s="31">
        <v>233</v>
      </c>
      <c r="E7" s="79">
        <v>59</v>
      </c>
      <c r="F7" s="21">
        <v>3</v>
      </c>
      <c r="G7" s="93">
        <v>298</v>
      </c>
      <c r="H7" s="75">
        <v>293</v>
      </c>
      <c r="I7" s="75">
        <v>298</v>
      </c>
    </row>
    <row r="8" spans="1:9" s="17" customFormat="1" ht="12.75">
      <c r="A8" s="1" t="s">
        <v>38</v>
      </c>
      <c r="B8" s="33">
        <v>230</v>
      </c>
      <c r="C8" s="23">
        <v>227</v>
      </c>
      <c r="D8" s="33">
        <v>190</v>
      </c>
      <c r="E8" s="48">
        <v>41</v>
      </c>
      <c r="F8" s="24">
        <v>0</v>
      </c>
      <c r="G8" s="94">
        <v>233</v>
      </c>
      <c r="H8" s="76">
        <v>235</v>
      </c>
      <c r="I8" s="76">
        <v>241</v>
      </c>
    </row>
    <row r="9" spans="1:9" s="17" customFormat="1" ht="12.75">
      <c r="A9" s="1" t="s">
        <v>39</v>
      </c>
      <c r="B9" s="33">
        <v>244</v>
      </c>
      <c r="C9" s="23">
        <v>242</v>
      </c>
      <c r="D9" s="33">
        <v>210</v>
      </c>
      <c r="E9" s="48">
        <v>38</v>
      </c>
      <c r="F9" s="24">
        <v>0</v>
      </c>
      <c r="G9" s="94">
        <v>240</v>
      </c>
      <c r="H9" s="76">
        <v>238</v>
      </c>
      <c r="I9" s="76">
        <v>253</v>
      </c>
    </row>
    <row r="10" spans="1:9" s="17" customFormat="1" ht="12.75">
      <c r="A10" s="1" t="s">
        <v>40</v>
      </c>
      <c r="B10" s="33">
        <v>105</v>
      </c>
      <c r="C10" s="23">
        <v>106</v>
      </c>
      <c r="D10" s="33">
        <v>89</v>
      </c>
      <c r="E10" s="48">
        <v>23</v>
      </c>
      <c r="F10" s="24">
        <v>0</v>
      </c>
      <c r="G10" s="94">
        <v>110</v>
      </c>
      <c r="H10" s="76">
        <v>110</v>
      </c>
      <c r="I10" s="76">
        <v>112</v>
      </c>
    </row>
    <row r="11" spans="1:9" s="17" customFormat="1" ht="12.75">
      <c r="A11" s="1" t="s">
        <v>41</v>
      </c>
      <c r="B11" s="33">
        <v>53</v>
      </c>
      <c r="C11" s="23">
        <v>55</v>
      </c>
      <c r="D11" s="33">
        <v>40</v>
      </c>
      <c r="E11" s="48">
        <v>17</v>
      </c>
      <c r="F11" s="24">
        <v>0</v>
      </c>
      <c r="G11" s="94">
        <v>56</v>
      </c>
      <c r="H11" s="76">
        <v>54</v>
      </c>
      <c r="I11" s="76">
        <v>56</v>
      </c>
    </row>
    <row r="12" spans="1:9" s="17" customFormat="1" ht="12.75">
      <c r="A12" s="1" t="s">
        <v>42</v>
      </c>
      <c r="B12" s="33">
        <v>93</v>
      </c>
      <c r="C12" s="23">
        <v>91</v>
      </c>
      <c r="D12" s="33">
        <v>72</v>
      </c>
      <c r="E12" s="48">
        <v>20</v>
      </c>
      <c r="F12" s="24">
        <v>0</v>
      </c>
      <c r="G12" s="94">
        <v>88</v>
      </c>
      <c r="H12" s="76">
        <v>84</v>
      </c>
      <c r="I12" s="76">
        <v>91</v>
      </c>
    </row>
    <row r="13" spans="1:9" s="17" customFormat="1" ht="12.75">
      <c r="A13" s="1" t="s">
        <v>43</v>
      </c>
      <c r="B13" s="33">
        <v>89</v>
      </c>
      <c r="C13" s="23">
        <v>84</v>
      </c>
      <c r="D13" s="33">
        <v>73</v>
      </c>
      <c r="E13" s="48">
        <v>18</v>
      </c>
      <c r="F13" s="24">
        <v>0</v>
      </c>
      <c r="G13" s="94">
        <v>91</v>
      </c>
      <c r="H13" s="76">
        <v>90</v>
      </c>
      <c r="I13" s="76">
        <v>94</v>
      </c>
    </row>
    <row r="14" spans="1:9" s="17" customFormat="1" ht="12.75">
      <c r="A14" s="1" t="s">
        <v>44</v>
      </c>
      <c r="B14" s="33">
        <v>114</v>
      </c>
      <c r="C14" s="23">
        <v>114</v>
      </c>
      <c r="D14" s="33">
        <v>93</v>
      </c>
      <c r="E14" s="48">
        <v>24</v>
      </c>
      <c r="F14" s="24">
        <v>0</v>
      </c>
      <c r="G14" s="94">
        <v>114</v>
      </c>
      <c r="H14" s="76">
        <v>112</v>
      </c>
      <c r="I14" s="76">
        <v>117</v>
      </c>
    </row>
    <row r="15" spans="1:9" s="17" customFormat="1" ht="12.75">
      <c r="A15" s="1" t="s">
        <v>45</v>
      </c>
      <c r="B15" s="33">
        <v>74</v>
      </c>
      <c r="C15" s="23">
        <v>62</v>
      </c>
      <c r="D15" s="33">
        <v>51</v>
      </c>
      <c r="E15" s="48">
        <v>23</v>
      </c>
      <c r="F15" s="24">
        <v>0</v>
      </c>
      <c r="G15" s="94">
        <v>69</v>
      </c>
      <c r="H15" s="76">
        <v>64</v>
      </c>
      <c r="I15" s="76">
        <v>75</v>
      </c>
    </row>
    <row r="16" spans="1:9" s="17" customFormat="1" ht="12.75">
      <c r="A16" s="1" t="s">
        <v>46</v>
      </c>
      <c r="B16" s="33">
        <v>237</v>
      </c>
      <c r="C16" s="23">
        <v>238</v>
      </c>
      <c r="D16" s="33">
        <v>199</v>
      </c>
      <c r="E16" s="48">
        <v>42</v>
      </c>
      <c r="F16" s="24">
        <v>0</v>
      </c>
      <c r="G16" s="94">
        <v>239</v>
      </c>
      <c r="H16" s="76">
        <v>236</v>
      </c>
      <c r="I16" s="76">
        <v>240</v>
      </c>
    </row>
    <row r="17" spans="1:9" s="17" customFormat="1" ht="12.75">
      <c r="A17" s="1" t="s">
        <v>47</v>
      </c>
      <c r="B17" s="33">
        <v>70</v>
      </c>
      <c r="C17" s="23">
        <v>70</v>
      </c>
      <c r="D17" s="33">
        <v>63</v>
      </c>
      <c r="E17" s="48">
        <v>8</v>
      </c>
      <c r="F17" s="24">
        <v>0</v>
      </c>
      <c r="G17" s="94">
        <v>63</v>
      </c>
      <c r="H17" s="76">
        <v>61</v>
      </c>
      <c r="I17" s="76">
        <v>70</v>
      </c>
    </row>
    <row r="18" spans="1:9" s="17" customFormat="1" ht="12.75">
      <c r="A18" s="1" t="s">
        <v>48</v>
      </c>
      <c r="B18" s="33">
        <v>191</v>
      </c>
      <c r="C18" s="23">
        <v>186</v>
      </c>
      <c r="D18" s="33">
        <v>169</v>
      </c>
      <c r="E18" s="48">
        <v>27</v>
      </c>
      <c r="F18" s="24">
        <v>0</v>
      </c>
      <c r="G18" s="94">
        <v>183</v>
      </c>
      <c r="H18" s="76">
        <v>181</v>
      </c>
      <c r="I18" s="76">
        <v>192</v>
      </c>
    </row>
    <row r="19" spans="1:9" s="17" customFormat="1" ht="12.75">
      <c r="A19" s="1" t="s">
        <v>49</v>
      </c>
      <c r="B19" s="33">
        <v>75</v>
      </c>
      <c r="C19" s="23">
        <v>74</v>
      </c>
      <c r="D19" s="33">
        <v>66</v>
      </c>
      <c r="E19" s="48">
        <v>9</v>
      </c>
      <c r="F19" s="24">
        <v>0</v>
      </c>
      <c r="G19" s="94">
        <v>76</v>
      </c>
      <c r="H19" s="76">
        <v>75</v>
      </c>
      <c r="I19" s="76">
        <v>82</v>
      </c>
    </row>
    <row r="20" spans="1:9" s="17" customFormat="1" ht="12.75">
      <c r="A20" s="1" t="s">
        <v>50</v>
      </c>
      <c r="B20" s="33">
        <v>55</v>
      </c>
      <c r="C20" s="23">
        <v>55</v>
      </c>
      <c r="D20" s="33">
        <v>36</v>
      </c>
      <c r="E20" s="48">
        <v>19</v>
      </c>
      <c r="F20" s="24">
        <v>0</v>
      </c>
      <c r="G20" s="94">
        <v>56</v>
      </c>
      <c r="H20" s="76">
        <v>56</v>
      </c>
      <c r="I20" s="76">
        <v>56</v>
      </c>
    </row>
    <row r="21" spans="1:9" s="17" customFormat="1" ht="12.75">
      <c r="A21" s="63" t="s">
        <v>68</v>
      </c>
      <c r="B21" s="69">
        <v>71</v>
      </c>
      <c r="C21" s="64">
        <v>67</v>
      </c>
      <c r="D21" s="46">
        <v>53</v>
      </c>
      <c r="E21" s="80">
        <v>20</v>
      </c>
      <c r="F21" s="68">
        <v>0</v>
      </c>
      <c r="G21" s="95">
        <v>68</v>
      </c>
      <c r="H21" s="77">
        <v>68</v>
      </c>
      <c r="I21" s="77">
        <v>69</v>
      </c>
    </row>
    <row r="22" spans="1:9" ht="12.75">
      <c r="A22" s="8" t="s">
        <v>0</v>
      </c>
      <c r="B22" s="47">
        <f aca="true" t="shared" si="0" ref="B22:I22">SUM(B7:B21)</f>
        <v>1988</v>
      </c>
      <c r="C22" s="47">
        <f t="shared" si="0"/>
        <v>1952</v>
      </c>
      <c r="D22" s="47">
        <f t="shared" si="0"/>
        <v>1637</v>
      </c>
      <c r="E22" s="47">
        <f t="shared" si="0"/>
        <v>388</v>
      </c>
      <c r="F22" s="47">
        <f t="shared" si="0"/>
        <v>3</v>
      </c>
      <c r="G22" s="47">
        <f>SUM(G7:G21)</f>
        <v>1984</v>
      </c>
      <c r="H22" s="47">
        <f t="shared" si="0"/>
        <v>1957</v>
      </c>
      <c r="I22" s="47">
        <f t="shared" si="0"/>
        <v>2046</v>
      </c>
    </row>
  </sheetData>
  <sheetProtection selectLockedCells="1"/>
  <mergeCells count="3">
    <mergeCell ref="B1:F1"/>
    <mergeCell ref="B2:F2"/>
    <mergeCell ref="D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&amp;C&amp;"Helv,Bold"BEAR LAKE COUNTY RESULTS
GENERAL ELECTION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190" zoomScaleNormal="190" zoomScaleSheetLayoutView="100" zoomScalePageLayoutView="0" workbookViewId="0" topLeftCell="A1">
      <pane xSplit="1" ySplit="5" topLeftCell="B12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E20" sqref="E20"/>
    </sheetView>
  </sheetViews>
  <sheetFormatPr defaultColWidth="9.140625" defaultRowHeight="12.75"/>
  <cols>
    <col min="1" max="1" width="17.00390625" style="18" customWidth="1"/>
    <col min="2" max="2" width="13.28125" style="12" customWidth="1"/>
    <col min="3" max="3" width="13.140625" style="12" customWidth="1"/>
    <col min="4" max="4" width="12.00390625" style="12" customWidth="1"/>
    <col min="5" max="5" width="10.421875" style="12" customWidth="1"/>
    <col min="6" max="6" width="10.8515625" style="12" customWidth="1"/>
    <col min="7" max="7" width="9.28125" style="12" bestFit="1" customWidth="1"/>
    <col min="8" max="8" width="8.421875" style="12" customWidth="1"/>
    <col min="9" max="9" width="9.7109375" style="12" bestFit="1" customWidth="1"/>
    <col min="10" max="10" width="10.7109375" style="12" bestFit="1" customWidth="1"/>
    <col min="11" max="11" width="10.421875" style="12" bestFit="1" customWidth="1"/>
    <col min="12" max="12" width="9.7109375" style="12" bestFit="1" customWidth="1"/>
    <col min="13" max="13" width="13.28125" style="12" bestFit="1" customWidth="1"/>
    <col min="14" max="14" width="10.00390625" style="12" bestFit="1" customWidth="1"/>
    <col min="15" max="16384" width="9.140625" style="12" customWidth="1"/>
  </cols>
  <sheetData>
    <row r="1" spans="1:6" ht="12.75">
      <c r="A1" s="89"/>
      <c r="B1" s="62" t="s">
        <v>25</v>
      </c>
      <c r="C1" s="62" t="s">
        <v>25</v>
      </c>
      <c r="D1" s="62" t="s">
        <v>25</v>
      </c>
      <c r="E1" s="121" t="s">
        <v>88</v>
      </c>
      <c r="F1" s="122"/>
    </row>
    <row r="2" spans="1:6" ht="12.75">
      <c r="A2" s="26"/>
      <c r="B2" s="7" t="s">
        <v>11</v>
      </c>
      <c r="C2" s="7" t="s">
        <v>87</v>
      </c>
      <c r="D2" s="7" t="s">
        <v>26</v>
      </c>
      <c r="E2" s="119" t="s">
        <v>89</v>
      </c>
      <c r="F2" s="120"/>
    </row>
    <row r="3" spans="1:6" ht="12.75">
      <c r="A3" s="37"/>
      <c r="B3" s="3" t="s">
        <v>4</v>
      </c>
      <c r="C3" s="3" t="s">
        <v>4</v>
      </c>
      <c r="D3" s="3" t="s">
        <v>4</v>
      </c>
      <c r="E3" s="123" t="s">
        <v>90</v>
      </c>
      <c r="F3" s="124"/>
    </row>
    <row r="4" spans="1:6" ht="87.75" customHeight="1" thickBot="1">
      <c r="A4" s="38" t="s">
        <v>16</v>
      </c>
      <c r="B4" s="50" t="s">
        <v>53</v>
      </c>
      <c r="C4" s="66" t="s">
        <v>69</v>
      </c>
      <c r="D4" s="4" t="s">
        <v>70</v>
      </c>
      <c r="E4" s="4" t="s">
        <v>85</v>
      </c>
      <c r="F4" s="4" t="s">
        <v>86</v>
      </c>
    </row>
    <row r="5" spans="1:6" ht="13.5" thickBot="1">
      <c r="A5" s="14"/>
      <c r="B5" s="15"/>
      <c r="C5" s="15"/>
      <c r="D5" s="15"/>
      <c r="E5" s="15"/>
      <c r="F5" s="16"/>
    </row>
    <row r="6" spans="1:6" ht="12.75">
      <c r="A6" s="1" t="s">
        <v>37</v>
      </c>
      <c r="B6" s="20">
        <v>307</v>
      </c>
      <c r="C6" s="79">
        <v>299</v>
      </c>
      <c r="D6" s="20">
        <v>305</v>
      </c>
      <c r="E6" s="20">
        <v>301</v>
      </c>
      <c r="F6" s="20">
        <v>23</v>
      </c>
    </row>
    <row r="7" spans="1:6" ht="12.75">
      <c r="A7" s="1" t="s">
        <v>38</v>
      </c>
      <c r="B7" s="23">
        <v>241</v>
      </c>
      <c r="C7" s="48">
        <v>230</v>
      </c>
      <c r="D7" s="23">
        <v>240</v>
      </c>
      <c r="E7" s="23">
        <v>222</v>
      </c>
      <c r="F7" s="23">
        <v>29</v>
      </c>
    </row>
    <row r="8" spans="1:6" ht="12.75">
      <c r="A8" s="1" t="s">
        <v>39</v>
      </c>
      <c r="B8" s="23">
        <v>251</v>
      </c>
      <c r="C8" s="48">
        <v>243</v>
      </c>
      <c r="D8" s="23">
        <v>252</v>
      </c>
      <c r="E8" s="23">
        <v>229</v>
      </c>
      <c r="F8" s="23">
        <v>39</v>
      </c>
    </row>
    <row r="9" spans="1:6" ht="12.75">
      <c r="A9" s="1" t="s">
        <v>40</v>
      </c>
      <c r="B9" s="23">
        <v>114</v>
      </c>
      <c r="C9" s="48">
        <v>111</v>
      </c>
      <c r="D9" s="23">
        <v>112</v>
      </c>
      <c r="E9" s="23">
        <v>110</v>
      </c>
      <c r="F9" s="23">
        <v>3</v>
      </c>
    </row>
    <row r="10" spans="1:6" ht="12.75">
      <c r="A10" s="1" t="s">
        <v>41</v>
      </c>
      <c r="B10" s="23">
        <v>55</v>
      </c>
      <c r="C10" s="48">
        <v>57</v>
      </c>
      <c r="D10" s="23">
        <v>56</v>
      </c>
      <c r="E10" s="23">
        <v>61</v>
      </c>
      <c r="F10" s="23">
        <v>3</v>
      </c>
    </row>
    <row r="11" spans="1:6" ht="12.75">
      <c r="A11" s="1" t="s">
        <v>42</v>
      </c>
      <c r="B11" s="23">
        <v>91</v>
      </c>
      <c r="C11" s="48">
        <v>91</v>
      </c>
      <c r="D11" s="23">
        <v>94</v>
      </c>
      <c r="E11" s="23">
        <v>86</v>
      </c>
      <c r="F11" s="23">
        <v>7</v>
      </c>
    </row>
    <row r="12" spans="1:6" ht="12.75">
      <c r="A12" s="1" t="s">
        <v>43</v>
      </c>
      <c r="B12" s="23">
        <v>95</v>
      </c>
      <c r="C12" s="48">
        <v>91</v>
      </c>
      <c r="D12" s="23">
        <v>92</v>
      </c>
      <c r="E12" s="23">
        <v>85</v>
      </c>
      <c r="F12" s="23">
        <v>10</v>
      </c>
    </row>
    <row r="13" spans="1:6" ht="12.75">
      <c r="A13" s="1" t="s">
        <v>44</v>
      </c>
      <c r="B13" s="23">
        <v>117</v>
      </c>
      <c r="C13" s="48">
        <v>115</v>
      </c>
      <c r="D13" s="23">
        <v>118</v>
      </c>
      <c r="E13" s="23">
        <v>119</v>
      </c>
      <c r="F13" s="23">
        <v>7</v>
      </c>
    </row>
    <row r="14" spans="1:6" ht="12.75">
      <c r="A14" s="1" t="s">
        <v>45</v>
      </c>
      <c r="B14" s="23">
        <v>75</v>
      </c>
      <c r="C14" s="48">
        <v>74</v>
      </c>
      <c r="D14" s="23">
        <v>75</v>
      </c>
      <c r="E14" s="23">
        <v>68</v>
      </c>
      <c r="F14" s="23">
        <v>7</v>
      </c>
    </row>
    <row r="15" spans="1:6" ht="12.75">
      <c r="A15" s="1" t="s">
        <v>46</v>
      </c>
      <c r="B15" s="23">
        <v>247</v>
      </c>
      <c r="C15" s="48">
        <v>240</v>
      </c>
      <c r="D15" s="23">
        <v>242</v>
      </c>
      <c r="E15" s="23">
        <v>233</v>
      </c>
      <c r="F15" s="23">
        <v>19</v>
      </c>
    </row>
    <row r="16" spans="1:6" ht="12.75">
      <c r="A16" s="1" t="s">
        <v>47</v>
      </c>
      <c r="B16" s="23">
        <v>72</v>
      </c>
      <c r="C16" s="48">
        <v>69</v>
      </c>
      <c r="D16" s="23">
        <v>73</v>
      </c>
      <c r="E16" s="23">
        <v>71</v>
      </c>
      <c r="F16" s="23">
        <v>2</v>
      </c>
    </row>
    <row r="17" spans="1:6" ht="12.75">
      <c r="A17" s="1" t="s">
        <v>48</v>
      </c>
      <c r="B17" s="23">
        <v>190</v>
      </c>
      <c r="C17" s="48">
        <v>188</v>
      </c>
      <c r="D17" s="23">
        <v>194</v>
      </c>
      <c r="E17" s="23">
        <v>185</v>
      </c>
      <c r="F17" s="23">
        <v>11</v>
      </c>
    </row>
    <row r="18" spans="1:6" ht="12.75">
      <c r="A18" s="1" t="s">
        <v>49</v>
      </c>
      <c r="B18" s="23">
        <v>83</v>
      </c>
      <c r="C18" s="48">
        <v>76</v>
      </c>
      <c r="D18" s="23">
        <v>81</v>
      </c>
      <c r="E18" s="23">
        <v>81</v>
      </c>
      <c r="F18" s="23">
        <v>5</v>
      </c>
    </row>
    <row r="19" spans="1:6" ht="12.75">
      <c r="A19" s="1" t="s">
        <v>50</v>
      </c>
      <c r="B19" s="23">
        <v>56</v>
      </c>
      <c r="C19" s="48">
        <v>56</v>
      </c>
      <c r="D19" s="71">
        <v>56</v>
      </c>
      <c r="E19" s="71">
        <v>57</v>
      </c>
      <c r="F19" s="71">
        <v>2</v>
      </c>
    </row>
    <row r="20" spans="1:6" ht="12.75">
      <c r="A20" s="63" t="s">
        <v>55</v>
      </c>
      <c r="B20" s="64">
        <v>73</v>
      </c>
      <c r="C20" s="80">
        <v>72</v>
      </c>
      <c r="D20" s="72">
        <v>73</v>
      </c>
      <c r="E20" s="72">
        <v>68</v>
      </c>
      <c r="F20" s="72">
        <v>2</v>
      </c>
    </row>
    <row r="21" spans="1:6" ht="12.75">
      <c r="A21" s="8" t="s">
        <v>0</v>
      </c>
      <c r="B21" s="19">
        <f>SUM(B6:B20)</f>
        <v>2067</v>
      </c>
      <c r="C21" s="19">
        <f>SUM(C6:C20)</f>
        <v>2012</v>
      </c>
      <c r="D21" s="19">
        <f>SUM(D6:D20)</f>
        <v>2063</v>
      </c>
      <c r="E21" s="19">
        <f>SUM(E6:E20)</f>
        <v>1976</v>
      </c>
      <c r="F21" s="19">
        <f>SUM(F6:F20)</f>
        <v>169</v>
      </c>
    </row>
  </sheetData>
  <sheetProtection selectLockedCells="1"/>
  <mergeCells count="3">
    <mergeCell ref="E2:F2"/>
    <mergeCell ref="E1:F1"/>
    <mergeCell ref="E3:F3"/>
  </mergeCells>
  <printOptions horizontalCentered="1"/>
  <pageMargins left="1" right="0.5" top="1" bottom="0.5" header="0.5" footer="0.35"/>
  <pageSetup horizontalDpi="600" verticalDpi="600" orientation="landscape" r:id="rId1"/>
  <headerFooter alignWithMargins="0">
    <oddHeader>&amp;C&amp;"Helv,Bold"BEAR LAKE COUNTY RESULTS
GENERAL ELECTION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</cp:lastModifiedBy>
  <cp:lastPrinted>2018-11-13T15:35:35Z</cp:lastPrinted>
  <dcterms:created xsi:type="dcterms:W3CDTF">1998-04-10T16:02:13Z</dcterms:created>
  <dcterms:modified xsi:type="dcterms:W3CDTF">2018-12-01T00:32:37Z</dcterms:modified>
  <cp:category/>
  <cp:version/>
  <cp:contentType/>
  <cp:contentStatus/>
</cp:coreProperties>
</file>