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5795" tabRatio="599" activeTab="0"/>
  </bookViews>
  <sheets>
    <sheet name="US Rep-Gov" sheetId="1" r:id="rId1"/>
    <sheet name="Gov - Sup Int" sheetId="2" r:id="rId2"/>
    <sheet name="St Jud &amp; Voting Stats" sheetId="3" r:id="rId3"/>
    <sheet name="Leg &amp; County" sheetId="4" r:id="rId4"/>
    <sheet name="County Treas-Mag Jdg" sheetId="5" r:id="rId5"/>
  </sheets>
  <definedNames>
    <definedName name="_xlnm.Print_Titles" localSheetId="1">'Gov - Sup Int'!$A:$A</definedName>
    <definedName name="_xlnm.Print_Titles" localSheetId="3">'Leg &amp; County'!$1:$6</definedName>
    <definedName name="_xlnm.Print_Titles" localSheetId="2">'St Jud &amp; Voting Stats'!$A:$A</definedName>
    <definedName name="_xlnm.Print_Titles" localSheetId="0">'US Rep-Gov'!$A:$A</definedName>
  </definedNames>
  <calcPr fullCalcOnLoad="1"/>
</workbook>
</file>

<file path=xl/sharedStrings.xml><?xml version="1.0" encoding="utf-8"?>
<sst xmlns="http://schemas.openxmlformats.org/spreadsheetml/2006/main" count="169" uniqueCount="95">
  <si>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</si>
  <si>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</si>
  <si>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</si>
  <si>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</si>
  <si>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</si>
  <si>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</si>
  <si>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</si>
  <si>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</si>
  <si>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</si>
  <si>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</si>
  <si>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</si>
  <si>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</si>
  <si>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</si>
  <si>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</si>
  <si>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</si>
  <si>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</si>
  <si>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</si>
  <si>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</si>
  <si>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</si>
  <si>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</si>
  <si>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</si>
  <si>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</si>
  <si>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</si>
  <si>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</si>
  <si>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</si>
  <si>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</si>
  <si>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</si>
  <si>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</si>
  <si>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</si>
  <si>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</si>
  <si>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</si>
  <si>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Lawrence Wasden</t>
  </si>
  <si>
    <t>DISTRICT 1</t>
  </si>
  <si>
    <t>Lawerence E. Denney</t>
  </si>
  <si>
    <t>UNITED STATES</t>
  </si>
  <si>
    <t>REPRESENTATIVE</t>
  </si>
  <si>
    <t>Brandon D Woolf</t>
  </si>
  <si>
    <t>Bruce S. Bistline</t>
  </si>
  <si>
    <t>DIST 1</t>
  </si>
  <si>
    <t>BF/Kootenai</t>
  </si>
  <si>
    <t>Copeland</t>
  </si>
  <si>
    <t>Moyie Springs</t>
  </si>
  <si>
    <t>Naples</t>
  </si>
  <si>
    <t>North Bonners Ferry</t>
  </si>
  <si>
    <t>Valley View</t>
  </si>
  <si>
    <t>Absentee</t>
  </si>
  <si>
    <t>LEGISLATIVE DIST 1</t>
  </si>
  <si>
    <t>Heather Scott</t>
  </si>
  <si>
    <t>Jeannie Robinson</t>
  </si>
  <si>
    <t>Susan M. (Sue) Larson</t>
  </si>
  <si>
    <t>David A. Ryals</t>
  </si>
  <si>
    <t>Mick M. Mellett</t>
  </si>
  <si>
    <t>Stephen F. Howlett</t>
  </si>
  <si>
    <t>Glenda Poston</t>
  </si>
  <si>
    <t>Cristina McNeil</t>
  </si>
  <si>
    <t>Russ Fulcher</t>
  </si>
  <si>
    <t>Paulette Jordan</t>
  </si>
  <si>
    <t xml:space="preserve">LIEUTENANT </t>
  </si>
  <si>
    <t>Kristin Collum</t>
  </si>
  <si>
    <t>Janice McGeachin</t>
  </si>
  <si>
    <t>Jill Humble</t>
  </si>
  <si>
    <t>Cindy Wilson</t>
  </si>
  <si>
    <t>Sherry Ybarra</t>
  </si>
  <si>
    <t>Jim Woodward</t>
  </si>
  <si>
    <t>Ellen Weissman</t>
  </si>
  <si>
    <t>Wally Cossairt</t>
  </si>
  <si>
    <t>DIST 3</t>
  </si>
  <si>
    <t xml:space="preserve"> REP</t>
  </si>
  <si>
    <t>Julie A. Ellsworth</t>
  </si>
  <si>
    <t>Vera Gadman</t>
  </si>
  <si>
    <t>Dan R. Dinning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</si>
  <si>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</si>
  <si>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</si>
  <si>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</si>
  <si>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</si>
  <si>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</si>
  <si>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</si>
  <si>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</si>
  <si>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</si>
  <si>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W/I</t>
  </si>
  <si>
    <t>Michael J Rath</t>
  </si>
  <si>
    <t>PROP ONE</t>
  </si>
  <si>
    <t>YES</t>
  </si>
  <si>
    <t>NO</t>
  </si>
  <si>
    <t>PROP TWO</t>
  </si>
  <si>
    <t>Sage G. Dixon</t>
  </si>
  <si>
    <t>MAGISTRATE JUDGE</t>
  </si>
  <si>
    <t>DISTRICT #1 RETENTION</t>
  </si>
  <si>
    <t>Justin W. Julian</t>
  </si>
  <si>
    <t xml:space="preserve">Brad Little </t>
  </si>
  <si>
    <t>Walter L Bayes</t>
  </si>
  <si>
    <t>Bev "Angel" Boeck</t>
  </si>
  <si>
    <t>WI</t>
  </si>
  <si>
    <t>Lisa Marie</t>
  </si>
  <si>
    <t>`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</si>
</sst>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42" xfId="0" applyNumberFormat="1" applyFont="1" applyBorder="1" applyAlignment="1" applyProtection="1">
      <alignment horizontal="center"/>
      <protection/>
    </xf>
    <xf numFmtId="3" fontId="6" fillId="0" borderId="35" xfId="0" applyNumberFormat="1" applyFont="1" applyFill="1" applyBorder="1" applyAlignment="1" applyProtection="1">
      <alignment/>
      <protection locked="0"/>
    </xf>
    <xf numFmtId="3" fontId="6" fillId="34" borderId="18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/>
      <protection/>
    </xf>
    <xf numFmtId="0" fontId="7" fillId="0" borderId="55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 horizontal="center"/>
      <protection/>
    </xf>
    <xf numFmtId="1" fontId="6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/>
      <protection locked="0"/>
    </xf>
    <xf numFmtId="1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34" borderId="20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1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64" xfId="0" applyNumberFormat="1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/>
    </xf>
    <xf numFmtId="1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6" xfId="0" applyNumberFormat="1" applyFont="1" applyFill="1" applyBorder="1" applyAlignment="1" applyProtection="1">
      <alignment horizontal="center"/>
      <protection locked="0"/>
    </xf>
    <xf numFmtId="3" fontId="8" fillId="0" borderId="51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33" borderId="14" xfId="0" applyNumberFormat="1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28125" style="14" bestFit="1" customWidth="1"/>
    <col min="2" max="5" width="7.7109375" style="14" customWidth="1"/>
    <col min="6" max="9" width="7.7109375" style="35" customWidth="1"/>
    <col min="10" max="13" width="8.57421875" style="35" customWidth="1"/>
    <col min="14" max="16384" width="9.140625" style="8" customWidth="1"/>
  </cols>
  <sheetData>
    <row r="1" spans="1:14" ht="12.75">
      <c r="A1" s="22"/>
      <c r="B1" s="127" t="s">
        <v>34</v>
      </c>
      <c r="C1" s="127"/>
      <c r="D1" s="127"/>
      <c r="E1" s="127"/>
      <c r="F1" s="127"/>
      <c r="G1" s="127"/>
      <c r="H1" s="127"/>
      <c r="I1" s="127"/>
      <c r="J1" s="90"/>
      <c r="K1" s="91"/>
      <c r="L1" s="91"/>
      <c r="M1" s="91"/>
      <c r="N1" s="92"/>
    </row>
    <row r="2" spans="1:14" s="24" customFormat="1" ht="12.75">
      <c r="A2" s="23"/>
      <c r="B2" s="121" t="s">
        <v>35</v>
      </c>
      <c r="C2" s="122"/>
      <c r="D2" s="122"/>
      <c r="E2" s="122"/>
      <c r="F2" s="122"/>
      <c r="G2" s="122"/>
      <c r="H2" s="122"/>
      <c r="I2" s="123"/>
      <c r="J2" s="121" t="s">
        <v>1</v>
      </c>
      <c r="K2" s="122"/>
      <c r="L2" s="122"/>
      <c r="M2" s="122"/>
      <c r="N2" s="123"/>
    </row>
    <row r="3" spans="1:14" s="24" customFormat="1" ht="12.75">
      <c r="A3" s="25"/>
      <c r="B3" s="124" t="s">
        <v>32</v>
      </c>
      <c r="C3" s="125"/>
      <c r="D3" s="125"/>
      <c r="E3" s="125"/>
      <c r="F3" s="125"/>
      <c r="G3" s="125"/>
      <c r="H3" s="125"/>
      <c r="I3" s="126"/>
      <c r="K3" s="88"/>
      <c r="L3" s="88"/>
      <c r="M3" s="88"/>
      <c r="N3" s="89"/>
    </row>
    <row r="4" spans="1:14" ht="13.5" customHeight="1">
      <c r="A4" s="26"/>
      <c r="B4" s="2" t="s">
        <v>71</v>
      </c>
      <c r="C4" s="2" t="s">
        <v>71</v>
      </c>
      <c r="D4" s="2" t="s">
        <v>71</v>
      </c>
      <c r="E4" s="2" t="s">
        <v>3</v>
      </c>
      <c r="F4" s="2" t="s">
        <v>75</v>
      </c>
      <c r="G4" s="2" t="s">
        <v>2</v>
      </c>
      <c r="H4" s="2" t="s">
        <v>77</v>
      </c>
      <c r="I4" s="2" t="s">
        <v>79</v>
      </c>
      <c r="J4" s="2" t="s">
        <v>77</v>
      </c>
      <c r="K4" s="2" t="s">
        <v>75</v>
      </c>
      <c r="L4" s="2" t="s">
        <v>2</v>
      </c>
      <c r="M4" s="2" t="s">
        <v>3</v>
      </c>
      <c r="N4" s="2" t="s">
        <v>92</v>
      </c>
    </row>
    <row r="5" spans="1:14" s="9" customFormat="1" ht="97.5" customHeight="1" thickBot="1">
      <c r="A5" s="27" t="s">
        <v>15</v>
      </c>
      <c r="B5" s="6" t="s">
        <v>72</v>
      </c>
      <c r="C5" s="6" t="s">
        <v>73</v>
      </c>
      <c r="D5" s="6" t="s">
        <v>74</v>
      </c>
      <c r="E5" s="6" t="s">
        <v>55</v>
      </c>
      <c r="F5" s="6" t="s">
        <v>76</v>
      </c>
      <c r="G5" s="6" t="s">
        <v>54</v>
      </c>
      <c r="H5" s="6" t="s">
        <v>78</v>
      </c>
      <c r="I5" s="6" t="s">
        <v>80</v>
      </c>
      <c r="J5" s="6" t="s">
        <v>90</v>
      </c>
      <c r="K5" s="6" t="s">
        <v>91</v>
      </c>
      <c r="L5" s="6" t="s">
        <v>56</v>
      </c>
      <c r="M5" s="6" t="s">
        <v>89</v>
      </c>
      <c r="N5" s="6" t="s">
        <v>93</v>
      </c>
    </row>
    <row r="6" spans="1:14" s="13" customFormat="1" ht="13.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s="13" customFormat="1" ht="12.75">
      <c r="A7" s="1" t="s">
        <v>39</v>
      </c>
      <c r="B7" s="28">
        <v>0</v>
      </c>
      <c r="C7" s="62">
        <v>6</v>
      </c>
      <c r="D7" s="17">
        <v>5</v>
      </c>
      <c r="E7" s="42">
        <v>298</v>
      </c>
      <c r="F7" s="31">
        <v>8</v>
      </c>
      <c r="G7" s="31">
        <v>108</v>
      </c>
      <c r="H7" s="31">
        <v>4</v>
      </c>
      <c r="I7" s="31">
        <v>0</v>
      </c>
      <c r="J7" s="28">
        <v>4</v>
      </c>
      <c r="K7" s="62">
        <v>6</v>
      </c>
      <c r="L7" s="17">
        <v>115</v>
      </c>
      <c r="M7" s="41">
        <v>312</v>
      </c>
      <c r="N7" s="29">
        <v>0</v>
      </c>
    </row>
    <row r="8" spans="1:14" s="13" customFormat="1" ht="12.75">
      <c r="A8" s="1" t="s">
        <v>40</v>
      </c>
      <c r="B8" s="30">
        <v>0</v>
      </c>
      <c r="C8" s="63">
        <v>4</v>
      </c>
      <c r="D8" s="21">
        <v>3</v>
      </c>
      <c r="E8" s="42">
        <v>236</v>
      </c>
      <c r="F8" s="31">
        <v>7</v>
      </c>
      <c r="G8" s="31">
        <v>51</v>
      </c>
      <c r="H8" s="31">
        <v>10</v>
      </c>
      <c r="I8" s="31">
        <v>0</v>
      </c>
      <c r="J8" s="30">
        <v>1</v>
      </c>
      <c r="K8" s="63">
        <v>3</v>
      </c>
      <c r="L8" s="21">
        <v>63</v>
      </c>
      <c r="M8" s="42">
        <v>248</v>
      </c>
      <c r="N8" s="31">
        <v>0</v>
      </c>
    </row>
    <row r="9" spans="1:14" s="13" customFormat="1" ht="12.75">
      <c r="A9" s="1" t="s">
        <v>41</v>
      </c>
      <c r="B9" s="30">
        <v>3</v>
      </c>
      <c r="C9" s="63">
        <v>14</v>
      </c>
      <c r="D9" s="21">
        <v>14</v>
      </c>
      <c r="E9" s="42">
        <v>527</v>
      </c>
      <c r="F9" s="31">
        <v>9</v>
      </c>
      <c r="G9" s="31">
        <v>112</v>
      </c>
      <c r="H9" s="31">
        <v>10</v>
      </c>
      <c r="I9" s="31">
        <v>0</v>
      </c>
      <c r="J9" s="30">
        <v>13</v>
      </c>
      <c r="K9" s="63">
        <v>7</v>
      </c>
      <c r="L9" s="21">
        <v>140</v>
      </c>
      <c r="M9" s="42">
        <v>539</v>
      </c>
      <c r="N9" s="31">
        <v>0</v>
      </c>
    </row>
    <row r="10" spans="1:14" s="32" customFormat="1" ht="12.75">
      <c r="A10" s="1" t="s">
        <v>42</v>
      </c>
      <c r="B10" s="30">
        <v>0</v>
      </c>
      <c r="C10" s="63">
        <v>7</v>
      </c>
      <c r="D10" s="21">
        <v>17</v>
      </c>
      <c r="E10" s="42">
        <v>458</v>
      </c>
      <c r="F10" s="31">
        <v>10</v>
      </c>
      <c r="G10" s="31">
        <v>98</v>
      </c>
      <c r="H10" s="31">
        <v>6</v>
      </c>
      <c r="I10" s="31">
        <v>0</v>
      </c>
      <c r="J10" s="30">
        <v>8</v>
      </c>
      <c r="K10" s="63">
        <v>8</v>
      </c>
      <c r="L10" s="21">
        <v>130</v>
      </c>
      <c r="M10" s="42">
        <v>461</v>
      </c>
      <c r="N10" s="31">
        <v>0</v>
      </c>
    </row>
    <row r="11" spans="1:14" s="32" customFormat="1" ht="12.75">
      <c r="A11" s="1" t="s">
        <v>43</v>
      </c>
      <c r="B11" s="30">
        <v>0</v>
      </c>
      <c r="C11" s="63">
        <v>14</v>
      </c>
      <c r="D11" s="21">
        <v>12</v>
      </c>
      <c r="E11" s="42">
        <v>379</v>
      </c>
      <c r="F11" s="31">
        <v>11</v>
      </c>
      <c r="G11" s="31">
        <v>106</v>
      </c>
      <c r="H11" s="31">
        <v>2</v>
      </c>
      <c r="I11" s="31">
        <v>0</v>
      </c>
      <c r="J11" s="30">
        <v>3</v>
      </c>
      <c r="K11" s="63">
        <v>10</v>
      </c>
      <c r="L11" s="21">
        <v>135</v>
      </c>
      <c r="M11" s="42">
        <v>388</v>
      </c>
      <c r="N11" s="31">
        <v>0</v>
      </c>
    </row>
    <row r="12" spans="1:14" s="32" customFormat="1" ht="12.75">
      <c r="A12" s="1" t="s">
        <v>44</v>
      </c>
      <c r="B12" s="30">
        <v>0</v>
      </c>
      <c r="C12" s="63">
        <v>5</v>
      </c>
      <c r="D12" s="21">
        <v>6</v>
      </c>
      <c r="E12" s="42">
        <v>271</v>
      </c>
      <c r="F12" s="31">
        <v>8</v>
      </c>
      <c r="G12" s="31">
        <v>89</v>
      </c>
      <c r="H12" s="31">
        <v>7</v>
      </c>
      <c r="I12" s="31">
        <v>0</v>
      </c>
      <c r="J12" s="30">
        <v>3</v>
      </c>
      <c r="K12" s="63">
        <v>1</v>
      </c>
      <c r="L12" s="21">
        <v>103</v>
      </c>
      <c r="M12" s="42">
        <v>285</v>
      </c>
      <c r="N12" s="31">
        <v>0</v>
      </c>
    </row>
    <row r="13" spans="1:14" s="32" customFormat="1" ht="12.75">
      <c r="A13" s="53" t="s">
        <v>45</v>
      </c>
      <c r="B13" s="30">
        <v>2</v>
      </c>
      <c r="C13" s="63">
        <v>8</v>
      </c>
      <c r="D13" s="48">
        <v>18</v>
      </c>
      <c r="E13" s="42">
        <v>836</v>
      </c>
      <c r="F13" s="31">
        <v>9</v>
      </c>
      <c r="G13" s="31">
        <v>365</v>
      </c>
      <c r="H13" s="31">
        <v>21</v>
      </c>
      <c r="I13" s="31">
        <v>0</v>
      </c>
      <c r="J13" s="30">
        <v>19</v>
      </c>
      <c r="K13" s="63">
        <v>9</v>
      </c>
      <c r="L13" s="48">
        <v>389</v>
      </c>
      <c r="M13" s="42">
        <v>868</v>
      </c>
      <c r="N13" s="31">
        <v>0</v>
      </c>
    </row>
    <row r="14" spans="1:14" ht="12.75">
      <c r="A14" s="7" t="s">
        <v>0</v>
      </c>
      <c r="B14" s="15">
        <f aca="true" t="shared" si="0" ref="B14:N14">SUM(B7:B13)</f>
        <v>5</v>
      </c>
      <c r="C14" s="47">
        <f t="shared" si="0"/>
        <v>58</v>
      </c>
      <c r="D14" s="47">
        <f t="shared" si="0"/>
        <v>75</v>
      </c>
      <c r="E14" s="15">
        <f t="shared" si="0"/>
        <v>3005</v>
      </c>
      <c r="F14" s="15">
        <f t="shared" si="0"/>
        <v>62</v>
      </c>
      <c r="G14" s="15">
        <f t="shared" si="0"/>
        <v>929</v>
      </c>
      <c r="H14" s="15">
        <f t="shared" si="0"/>
        <v>60</v>
      </c>
      <c r="I14" s="15">
        <f t="shared" si="0"/>
        <v>0</v>
      </c>
      <c r="J14" s="15">
        <f t="shared" si="0"/>
        <v>51</v>
      </c>
      <c r="K14" s="15">
        <f t="shared" si="0"/>
        <v>44</v>
      </c>
      <c r="L14" s="15">
        <f t="shared" si="0"/>
        <v>1075</v>
      </c>
      <c r="M14" s="15">
        <f t="shared" si="0"/>
        <v>3101</v>
      </c>
      <c r="N14" s="15">
        <f t="shared" si="0"/>
        <v>0</v>
      </c>
    </row>
  </sheetData>
  <sheetProtection selectLockedCells="1"/>
  <mergeCells count="4">
    <mergeCell ref="B2:I2"/>
    <mergeCell ref="B3:I3"/>
    <mergeCell ref="B1:I1"/>
    <mergeCell ref="J2:N2"/>
  </mergeCells>
  <printOptions horizontalCentered="1"/>
  <pageMargins left="0.5" right="0.5" top="1.5" bottom="0.5" header="1" footer="0.35"/>
  <pageSetup horizontalDpi="600" verticalDpi="600" orientation="landscape" pageOrder="overThenDown" r:id="rId1"/>
  <headerFooter alignWithMargins="0">
    <oddHeader>&amp;C&amp;"Helv,Bold"BOUNDARY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28125" style="14" bestFit="1" customWidth="1"/>
    <col min="2" max="2" width="8.57421875" style="14" customWidth="1"/>
    <col min="3" max="3" width="8.8515625" style="35" customWidth="1"/>
    <col min="4" max="4" width="8.7109375" style="35" customWidth="1"/>
    <col min="5" max="5" width="9.7109375" style="35" customWidth="1"/>
    <col min="6" max="6" width="11.7109375" style="35" bestFit="1" customWidth="1"/>
    <col min="7" max="7" width="12.140625" style="8" customWidth="1"/>
    <col min="8" max="16384" width="9.140625" style="8" customWidth="1"/>
  </cols>
  <sheetData>
    <row r="1" spans="1:11" ht="12.75">
      <c r="A1" s="22"/>
      <c r="B1" s="131" t="s">
        <v>57</v>
      </c>
      <c r="C1" s="132"/>
      <c r="D1" s="128" t="s">
        <v>4</v>
      </c>
      <c r="E1" s="129"/>
      <c r="F1" s="115" t="s">
        <v>5</v>
      </c>
      <c r="G1" s="84" t="s">
        <v>5</v>
      </c>
      <c r="H1" s="135" t="s">
        <v>6</v>
      </c>
      <c r="I1" s="135"/>
      <c r="J1" s="128" t="s">
        <v>7</v>
      </c>
      <c r="K1" s="129"/>
    </row>
    <row r="2" spans="1:11" ht="12.75">
      <c r="A2" s="23"/>
      <c r="B2" s="133" t="s">
        <v>1</v>
      </c>
      <c r="C2" s="134"/>
      <c r="D2" s="124" t="s">
        <v>8</v>
      </c>
      <c r="E2" s="126"/>
      <c r="F2" s="113" t="s">
        <v>9</v>
      </c>
      <c r="G2" s="81" t="s">
        <v>10</v>
      </c>
      <c r="H2" s="130" t="s">
        <v>11</v>
      </c>
      <c r="I2" s="130"/>
      <c r="J2" s="124" t="s">
        <v>12</v>
      </c>
      <c r="K2" s="126"/>
    </row>
    <row r="3" spans="1:11" ht="12.75">
      <c r="A3" s="36"/>
      <c r="B3" s="70" t="s">
        <v>2</v>
      </c>
      <c r="C3" s="70" t="s">
        <v>3</v>
      </c>
      <c r="D3" s="93" t="s">
        <v>3</v>
      </c>
      <c r="E3" s="95" t="s">
        <v>2</v>
      </c>
      <c r="F3" s="2" t="s">
        <v>3</v>
      </c>
      <c r="G3" s="2" t="s">
        <v>3</v>
      </c>
      <c r="H3" s="2" t="s">
        <v>2</v>
      </c>
      <c r="I3" s="3" t="s">
        <v>3</v>
      </c>
      <c r="J3" s="3" t="s">
        <v>2</v>
      </c>
      <c r="K3" s="3" t="s">
        <v>3</v>
      </c>
    </row>
    <row r="4" spans="1:11" ht="97.5" customHeight="1" thickBot="1">
      <c r="A4" s="27" t="s">
        <v>15</v>
      </c>
      <c r="B4" s="71" t="s">
        <v>58</v>
      </c>
      <c r="C4" s="68" t="s">
        <v>59</v>
      </c>
      <c r="D4" s="96" t="s">
        <v>33</v>
      </c>
      <c r="E4" s="97" t="s">
        <v>60</v>
      </c>
      <c r="F4" s="116" t="s">
        <v>36</v>
      </c>
      <c r="G4" s="4" t="s">
        <v>68</v>
      </c>
      <c r="H4" s="4" t="s">
        <v>37</v>
      </c>
      <c r="I4" s="5" t="s">
        <v>31</v>
      </c>
      <c r="J4" s="5" t="s">
        <v>61</v>
      </c>
      <c r="K4" s="5" t="s">
        <v>62</v>
      </c>
    </row>
    <row r="5" spans="1:11" ht="13.5" thickBot="1">
      <c r="A5" s="10"/>
      <c r="B5" s="11"/>
      <c r="C5" s="11"/>
      <c r="D5" s="11"/>
      <c r="E5" s="11"/>
      <c r="F5" s="120"/>
      <c r="G5" s="11"/>
      <c r="H5" s="11"/>
      <c r="I5" s="11"/>
      <c r="J5" s="11"/>
      <c r="K5" s="12"/>
    </row>
    <row r="6" spans="1:11" ht="12.75">
      <c r="A6" s="69" t="s">
        <v>39</v>
      </c>
      <c r="B6" s="78">
        <v>113</v>
      </c>
      <c r="C6" s="62">
        <v>318</v>
      </c>
      <c r="D6" s="28">
        <v>319</v>
      </c>
      <c r="E6" s="65">
        <v>111</v>
      </c>
      <c r="F6" s="117">
        <v>371</v>
      </c>
      <c r="G6" s="28">
        <v>372</v>
      </c>
      <c r="H6" s="16">
        <v>108</v>
      </c>
      <c r="I6" s="16">
        <v>319</v>
      </c>
      <c r="J6" s="28">
        <v>122</v>
      </c>
      <c r="K6" s="17">
        <v>307</v>
      </c>
    </row>
    <row r="7" spans="1:11" ht="12.75">
      <c r="A7" s="69" t="s">
        <v>40</v>
      </c>
      <c r="B7" s="79">
        <v>58</v>
      </c>
      <c r="C7" s="63">
        <v>252</v>
      </c>
      <c r="D7" s="30">
        <v>258</v>
      </c>
      <c r="E7" s="66">
        <v>56</v>
      </c>
      <c r="F7" s="114">
        <v>273</v>
      </c>
      <c r="G7" s="30">
        <v>272</v>
      </c>
      <c r="H7" s="20">
        <v>56</v>
      </c>
      <c r="I7" s="20">
        <v>253</v>
      </c>
      <c r="J7" s="30">
        <v>69</v>
      </c>
      <c r="K7" s="21">
        <v>244</v>
      </c>
    </row>
    <row r="8" spans="1:11" ht="12.75">
      <c r="A8" s="69" t="s">
        <v>41</v>
      </c>
      <c r="B8" s="79">
        <v>135</v>
      </c>
      <c r="C8" s="63">
        <v>558</v>
      </c>
      <c r="D8" s="30">
        <v>561</v>
      </c>
      <c r="E8" s="66">
        <v>137</v>
      </c>
      <c r="F8" s="114">
        <v>601</v>
      </c>
      <c r="G8" s="30">
        <v>599</v>
      </c>
      <c r="H8" s="20">
        <v>134</v>
      </c>
      <c r="I8" s="20">
        <v>552</v>
      </c>
      <c r="J8" s="30">
        <v>156</v>
      </c>
      <c r="K8" s="21">
        <v>542</v>
      </c>
    </row>
    <row r="9" spans="1:11" ht="12.75">
      <c r="A9" s="69" t="s">
        <v>42</v>
      </c>
      <c r="B9" s="79">
        <v>125</v>
      </c>
      <c r="C9" s="63">
        <v>477</v>
      </c>
      <c r="D9" s="30">
        <v>477</v>
      </c>
      <c r="E9" s="66">
        <v>127</v>
      </c>
      <c r="F9" s="114">
        <v>518</v>
      </c>
      <c r="G9" s="30">
        <v>522</v>
      </c>
      <c r="H9" s="20">
        <v>115</v>
      </c>
      <c r="I9" s="20">
        <v>480</v>
      </c>
      <c r="J9" s="30">
        <v>134</v>
      </c>
      <c r="K9" s="21">
        <v>464</v>
      </c>
    </row>
    <row r="10" spans="1:11" ht="12.75">
      <c r="A10" s="69" t="s">
        <v>43</v>
      </c>
      <c r="B10" s="79">
        <v>126</v>
      </c>
      <c r="C10" s="63">
        <v>399</v>
      </c>
      <c r="D10" s="30">
        <v>404</v>
      </c>
      <c r="E10" s="66">
        <v>121</v>
      </c>
      <c r="F10" s="114">
        <v>440</v>
      </c>
      <c r="G10" s="30">
        <v>435</v>
      </c>
      <c r="H10" s="20">
        <v>122</v>
      </c>
      <c r="I10" s="20">
        <v>397</v>
      </c>
      <c r="J10" s="30">
        <v>146</v>
      </c>
      <c r="K10" s="21">
        <v>379</v>
      </c>
    </row>
    <row r="11" spans="1:11" ht="12.75">
      <c r="A11" s="69" t="s">
        <v>44</v>
      </c>
      <c r="B11" s="79">
        <v>103</v>
      </c>
      <c r="C11" s="63">
        <v>285</v>
      </c>
      <c r="D11" s="30">
        <v>292</v>
      </c>
      <c r="E11" s="66">
        <v>95</v>
      </c>
      <c r="F11" s="114">
        <v>335</v>
      </c>
      <c r="G11" s="30">
        <v>335</v>
      </c>
      <c r="H11" s="20">
        <v>90</v>
      </c>
      <c r="I11" s="20">
        <v>291</v>
      </c>
      <c r="J11" s="30">
        <v>107</v>
      </c>
      <c r="K11" s="21">
        <v>279</v>
      </c>
    </row>
    <row r="12" spans="1:11" ht="12.75">
      <c r="A12" s="53" t="s">
        <v>45</v>
      </c>
      <c r="B12" s="80">
        <v>400</v>
      </c>
      <c r="C12" s="64">
        <v>867</v>
      </c>
      <c r="D12" s="45">
        <v>896</v>
      </c>
      <c r="E12" s="50">
        <v>377</v>
      </c>
      <c r="F12" s="119">
        <v>995</v>
      </c>
      <c r="G12" s="45">
        <v>999</v>
      </c>
      <c r="H12" s="20">
        <v>368</v>
      </c>
      <c r="I12" s="73">
        <v>893</v>
      </c>
      <c r="J12" s="45">
        <v>397</v>
      </c>
      <c r="K12" s="48">
        <v>868</v>
      </c>
    </row>
    <row r="13" spans="1:11" ht="12.75">
      <c r="A13" s="7" t="s">
        <v>0</v>
      </c>
      <c r="B13" s="15">
        <f aca="true" t="shared" si="0" ref="B13:K13">SUM(B6:B12)</f>
        <v>1060</v>
      </c>
      <c r="C13" s="52">
        <f t="shared" si="0"/>
        <v>3156</v>
      </c>
      <c r="D13" s="15">
        <f t="shared" si="0"/>
        <v>3207</v>
      </c>
      <c r="E13" s="99">
        <f t="shared" si="0"/>
        <v>1024</v>
      </c>
      <c r="F13" s="118">
        <f t="shared" si="0"/>
        <v>3533</v>
      </c>
      <c r="G13" s="15">
        <f t="shared" si="0"/>
        <v>3534</v>
      </c>
      <c r="H13" s="15">
        <f t="shared" si="0"/>
        <v>993</v>
      </c>
      <c r="I13" s="15">
        <f t="shared" si="0"/>
        <v>3185</v>
      </c>
      <c r="J13" s="15">
        <f t="shared" si="0"/>
        <v>1131</v>
      </c>
      <c r="K13" s="15">
        <f t="shared" si="0"/>
        <v>3083</v>
      </c>
    </row>
  </sheetData>
  <sheetProtection selectLockedCells="1"/>
  <mergeCells count="8">
    <mergeCell ref="D1:E1"/>
    <mergeCell ref="J1:K1"/>
    <mergeCell ref="H2:I2"/>
    <mergeCell ref="J2:K2"/>
    <mergeCell ref="B1:C1"/>
    <mergeCell ref="B2:C2"/>
    <mergeCell ref="D2:E2"/>
    <mergeCell ref="H1:I1"/>
  </mergeCells>
  <printOptions horizontalCentered="1"/>
  <pageMargins left="0.5" right="0.5" top="1.5" bottom="0.5" header="1" footer="0.35"/>
  <pageSetup horizontalDpi="600" verticalDpi="600" orientation="landscape" pageOrder="overThenDown" r:id="rId1"/>
  <headerFooter alignWithMargins="0">
    <oddHeader>&amp;C&amp;"Helv,Bold"BOUNDARY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28125" style="14" bestFit="1" customWidth="1"/>
    <col min="2" max="2" width="9.140625" style="8" customWidth="1"/>
    <col min="3" max="3" width="8.00390625" style="8" customWidth="1"/>
    <col min="4" max="4" width="9.00390625" style="8" customWidth="1"/>
    <col min="5" max="5" width="9.8515625" style="8" customWidth="1"/>
    <col min="6" max="10" width="8.28125" style="8" customWidth="1"/>
    <col min="11" max="16384" width="9.140625" style="8" customWidth="1"/>
  </cols>
  <sheetData>
    <row r="1" spans="1:10" ht="12.75">
      <c r="A1" s="22"/>
      <c r="B1" s="91"/>
      <c r="C1" s="91"/>
      <c r="D1" s="129"/>
      <c r="E1" s="127"/>
      <c r="F1" s="127" t="s">
        <v>13</v>
      </c>
      <c r="G1" s="127"/>
      <c r="H1" s="127"/>
      <c r="I1" s="127"/>
      <c r="J1" s="127"/>
    </row>
    <row r="2" spans="1:10" s="24" customFormat="1" ht="12.75">
      <c r="A2" s="25"/>
      <c r="B2" s="136" t="s">
        <v>81</v>
      </c>
      <c r="C2" s="137"/>
      <c r="D2" s="126" t="s">
        <v>84</v>
      </c>
      <c r="E2" s="130"/>
      <c r="F2" s="130" t="s">
        <v>14</v>
      </c>
      <c r="G2" s="130"/>
      <c r="H2" s="130"/>
      <c r="I2" s="130"/>
      <c r="J2" s="130"/>
    </row>
    <row r="3" spans="1:10" s="9" customFormat="1" ht="98.25" customHeight="1" thickBot="1">
      <c r="A3" s="27" t="s">
        <v>15</v>
      </c>
      <c r="B3" s="100" t="s">
        <v>82</v>
      </c>
      <c r="C3" s="102" t="s">
        <v>83</v>
      </c>
      <c r="D3" s="102" t="s">
        <v>82</v>
      </c>
      <c r="E3" s="102" t="s">
        <v>83</v>
      </c>
      <c r="F3" s="76" t="s">
        <v>19</v>
      </c>
      <c r="G3" s="6" t="s">
        <v>20</v>
      </c>
      <c r="H3" s="6" t="s">
        <v>23</v>
      </c>
      <c r="I3" s="6" t="s">
        <v>24</v>
      </c>
      <c r="J3" s="4" t="s">
        <v>21</v>
      </c>
    </row>
    <row r="4" spans="1:10" s="13" customFormat="1" ht="13.5" thickBot="1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s="13" customFormat="1" ht="12.75">
      <c r="A5" s="1" t="s">
        <v>39</v>
      </c>
      <c r="B5" s="38">
        <v>165</v>
      </c>
      <c r="C5" s="17">
        <v>267</v>
      </c>
      <c r="D5" s="28">
        <v>200</v>
      </c>
      <c r="E5" s="65">
        <v>236</v>
      </c>
      <c r="F5" s="16">
        <v>904</v>
      </c>
      <c r="G5" s="16">
        <v>53</v>
      </c>
      <c r="H5" s="16">
        <f aca="true" t="shared" si="0" ref="H5:H10">IF(G5&lt;&gt;0,G5+F5,"")</f>
        <v>957</v>
      </c>
      <c r="I5" s="16">
        <v>441</v>
      </c>
      <c r="J5" s="18">
        <f aca="true" t="shared" si="1" ref="J5:J10">IF(I5&lt;&gt;0,I5/H5,"")</f>
        <v>0.4608150470219436</v>
      </c>
    </row>
    <row r="6" spans="1:10" s="13" customFormat="1" ht="12.75">
      <c r="A6" s="1" t="s">
        <v>40</v>
      </c>
      <c r="B6" s="101">
        <v>127</v>
      </c>
      <c r="C6" s="21">
        <v>189</v>
      </c>
      <c r="D6" s="30">
        <v>114</v>
      </c>
      <c r="E6" s="72">
        <v>201</v>
      </c>
      <c r="F6" s="20">
        <v>615</v>
      </c>
      <c r="G6" s="20">
        <v>31</v>
      </c>
      <c r="H6" s="20">
        <f t="shared" si="0"/>
        <v>646</v>
      </c>
      <c r="I6" s="20">
        <v>318</v>
      </c>
      <c r="J6" s="18">
        <f t="shared" si="1"/>
        <v>0.49226006191950467</v>
      </c>
    </row>
    <row r="7" spans="1:10" s="13" customFormat="1" ht="12.75">
      <c r="A7" s="1" t="s">
        <v>41</v>
      </c>
      <c r="B7" s="101">
        <v>275</v>
      </c>
      <c r="C7" s="21">
        <v>430</v>
      </c>
      <c r="D7" s="30">
        <v>274</v>
      </c>
      <c r="E7" s="72">
        <v>419</v>
      </c>
      <c r="F7" s="20">
        <v>1484</v>
      </c>
      <c r="G7" s="20">
        <v>65</v>
      </c>
      <c r="H7" s="20">
        <f t="shared" si="0"/>
        <v>1549</v>
      </c>
      <c r="I7" s="20">
        <v>714</v>
      </c>
      <c r="J7" s="18">
        <f t="shared" si="1"/>
        <v>0.460942543576501</v>
      </c>
    </row>
    <row r="8" spans="1:10" s="32" customFormat="1" ht="12.75">
      <c r="A8" s="1" t="s">
        <v>42</v>
      </c>
      <c r="B8" s="101">
        <v>222</v>
      </c>
      <c r="C8" s="21">
        <v>381</v>
      </c>
      <c r="D8" s="30">
        <v>269</v>
      </c>
      <c r="E8" s="72">
        <v>337</v>
      </c>
      <c r="F8" s="20">
        <v>1121</v>
      </c>
      <c r="G8" s="20">
        <v>60</v>
      </c>
      <c r="H8" s="20">
        <f t="shared" si="0"/>
        <v>1181</v>
      </c>
      <c r="I8" s="20">
        <v>614</v>
      </c>
      <c r="J8" s="18">
        <f t="shared" si="1"/>
        <v>0.5198983911939035</v>
      </c>
    </row>
    <row r="9" spans="1:10" s="32" customFormat="1" ht="12.75">
      <c r="A9" s="1" t="s">
        <v>43</v>
      </c>
      <c r="B9" s="101">
        <v>205</v>
      </c>
      <c r="C9" s="21">
        <v>319</v>
      </c>
      <c r="D9" s="30">
        <v>256</v>
      </c>
      <c r="E9" s="72">
        <v>268</v>
      </c>
      <c r="F9" s="20">
        <v>1154</v>
      </c>
      <c r="G9" s="20">
        <v>33</v>
      </c>
      <c r="H9" s="20">
        <f t="shared" si="0"/>
        <v>1187</v>
      </c>
      <c r="I9" s="20">
        <v>542</v>
      </c>
      <c r="J9" s="18">
        <f t="shared" si="1"/>
        <v>0.45661331086773377</v>
      </c>
    </row>
    <row r="10" spans="1:10" s="32" customFormat="1" ht="12.75">
      <c r="A10" s="1" t="s">
        <v>44</v>
      </c>
      <c r="B10" s="46">
        <v>142</v>
      </c>
      <c r="C10" s="21">
        <v>247</v>
      </c>
      <c r="D10" s="30">
        <v>187</v>
      </c>
      <c r="E10" s="72">
        <v>203</v>
      </c>
      <c r="F10" s="20">
        <v>882</v>
      </c>
      <c r="G10" s="20">
        <v>33</v>
      </c>
      <c r="H10" s="20">
        <f t="shared" si="0"/>
        <v>915</v>
      </c>
      <c r="I10" s="20">
        <v>399</v>
      </c>
      <c r="J10" s="18">
        <f t="shared" si="1"/>
        <v>0.4360655737704918</v>
      </c>
    </row>
    <row r="11" spans="1:10" s="32" customFormat="1" ht="12.75">
      <c r="A11" s="53" t="s">
        <v>45</v>
      </c>
      <c r="B11" s="103">
        <v>388</v>
      </c>
      <c r="C11" s="48">
        <v>882</v>
      </c>
      <c r="D11" s="45">
        <v>635</v>
      </c>
      <c r="E11" s="72">
        <v>649</v>
      </c>
      <c r="F11" s="104"/>
      <c r="G11" s="54"/>
      <c r="H11" s="55"/>
      <c r="I11" s="21">
        <v>1306</v>
      </c>
      <c r="J11" s="56"/>
    </row>
    <row r="12" spans="1:10" ht="12.75">
      <c r="A12" s="7" t="s">
        <v>0</v>
      </c>
      <c r="B12" s="52">
        <f aca="true" t="shared" si="2" ref="B12:I12">SUM(B5:B11)</f>
        <v>1524</v>
      </c>
      <c r="C12" s="15">
        <f t="shared" si="2"/>
        <v>2715</v>
      </c>
      <c r="D12" s="47">
        <f t="shared" si="2"/>
        <v>1935</v>
      </c>
      <c r="E12" s="15">
        <f t="shared" si="2"/>
        <v>2313</v>
      </c>
      <c r="F12" s="15">
        <f t="shared" si="2"/>
        <v>6160</v>
      </c>
      <c r="G12" s="15">
        <f t="shared" si="2"/>
        <v>275</v>
      </c>
      <c r="H12" s="15">
        <f t="shared" si="2"/>
        <v>6435</v>
      </c>
      <c r="I12" s="15">
        <f t="shared" si="2"/>
        <v>4334</v>
      </c>
      <c r="J12" s="57">
        <f>IF(I12&lt;&gt;0,I12/H12,"")</f>
        <v>0.6735042735042736</v>
      </c>
    </row>
    <row r="13" ht="12.75">
      <c r="A13" s="34"/>
    </row>
    <row r="17" ht="12.75">
      <c r="H17" s="8" t="s">
        <v>94</v>
      </c>
    </row>
  </sheetData>
  <sheetProtection selectLockedCells="1"/>
  <mergeCells count="5">
    <mergeCell ref="D1:E1"/>
    <mergeCell ref="F2:J2"/>
    <mergeCell ref="F1:J1"/>
    <mergeCell ref="B2:C2"/>
    <mergeCell ref="D2:E2"/>
  </mergeCells>
  <printOptions horizontalCentered="1"/>
  <pageMargins left="0.5" right="0.5" top="1.5" bottom="0.5" header="1" footer="0.35"/>
  <pageSetup horizontalDpi="600" verticalDpi="600" orientation="landscape" pageOrder="overThenDown" r:id="rId1"/>
  <headerFooter alignWithMargins="0">
    <oddHeader>&amp;C&amp;"Helv,Bold"BOUNDARY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28125" style="14" customWidth="1"/>
    <col min="2" max="2" width="8.8515625" style="8" customWidth="1"/>
    <col min="3" max="3" width="9.57421875" style="8" customWidth="1"/>
    <col min="4" max="4" width="10.57421875" style="8" customWidth="1"/>
    <col min="5" max="5" width="10.421875" style="8" customWidth="1"/>
    <col min="6" max="6" width="11.57421875" style="8" customWidth="1"/>
    <col min="7" max="7" width="9.7109375" style="8" customWidth="1"/>
    <col min="8" max="8" width="10.140625" style="8" customWidth="1"/>
    <col min="9" max="9" width="9.421875" style="8" customWidth="1"/>
    <col min="10" max="10" width="9.00390625" style="8" customWidth="1"/>
    <col min="11" max="11" width="12.421875" style="8" customWidth="1"/>
    <col min="12" max="12" width="10.421875" style="8" bestFit="1" customWidth="1"/>
    <col min="13" max="13" width="9.7109375" style="8" bestFit="1" customWidth="1"/>
    <col min="14" max="14" width="13.28125" style="8" bestFit="1" customWidth="1"/>
    <col min="15" max="15" width="10.00390625" style="8" bestFit="1" customWidth="1"/>
    <col min="16" max="16384" width="9.140625" style="8" customWidth="1"/>
  </cols>
  <sheetData>
    <row r="1" spans="1:11" ht="12.75">
      <c r="A1" s="22"/>
      <c r="B1" s="140"/>
      <c r="C1" s="141"/>
      <c r="D1" s="141"/>
      <c r="E1" s="141"/>
      <c r="F1" s="141"/>
      <c r="G1" s="142"/>
      <c r="H1" s="127" t="s">
        <v>25</v>
      </c>
      <c r="I1" s="127"/>
      <c r="J1" s="128"/>
      <c r="K1" s="86" t="s">
        <v>28</v>
      </c>
    </row>
    <row r="2" spans="1:11" s="24" customFormat="1" ht="12.75">
      <c r="A2" s="23"/>
      <c r="B2" s="124" t="s">
        <v>46</v>
      </c>
      <c r="C2" s="125"/>
      <c r="D2" s="125"/>
      <c r="E2" s="125"/>
      <c r="F2" s="125"/>
      <c r="G2" s="126"/>
      <c r="H2" s="121" t="s">
        <v>26</v>
      </c>
      <c r="I2" s="122"/>
      <c r="J2" s="122"/>
      <c r="K2" s="109" t="s">
        <v>27</v>
      </c>
    </row>
    <row r="3" spans="1:11" s="24" customFormat="1" ht="12.75">
      <c r="A3" s="23"/>
      <c r="B3" s="138" t="s">
        <v>22</v>
      </c>
      <c r="C3" s="143"/>
      <c r="D3" s="138" t="s">
        <v>16</v>
      </c>
      <c r="E3" s="143"/>
      <c r="F3" s="138" t="s">
        <v>17</v>
      </c>
      <c r="G3" s="139"/>
      <c r="H3" s="138" t="s">
        <v>38</v>
      </c>
      <c r="I3" s="139"/>
      <c r="J3" s="87" t="s">
        <v>66</v>
      </c>
      <c r="K3" s="83" t="s">
        <v>18</v>
      </c>
    </row>
    <row r="4" spans="1:11" ht="12.75">
      <c r="A4" s="36"/>
      <c r="B4" s="2" t="s">
        <v>2</v>
      </c>
      <c r="C4" s="93" t="s">
        <v>3</v>
      </c>
      <c r="D4" s="2" t="s">
        <v>3</v>
      </c>
      <c r="E4" s="2" t="s">
        <v>2</v>
      </c>
      <c r="F4" s="3" t="s">
        <v>3</v>
      </c>
      <c r="G4" s="3" t="s">
        <v>2</v>
      </c>
      <c r="H4" s="2" t="s">
        <v>3</v>
      </c>
      <c r="I4" s="2" t="s">
        <v>2</v>
      </c>
      <c r="J4" s="74" t="s">
        <v>3</v>
      </c>
      <c r="K4" s="2" t="s">
        <v>67</v>
      </c>
    </row>
    <row r="5" spans="1:11" s="9" customFormat="1" ht="81.75" customHeight="1" thickBot="1">
      <c r="A5" s="37" t="s">
        <v>15</v>
      </c>
      <c r="B5" s="4" t="s">
        <v>69</v>
      </c>
      <c r="C5" s="94" t="s">
        <v>63</v>
      </c>
      <c r="D5" s="108" t="s">
        <v>47</v>
      </c>
      <c r="E5" s="5" t="s">
        <v>64</v>
      </c>
      <c r="F5" s="5" t="s">
        <v>85</v>
      </c>
      <c r="G5" s="5" t="s">
        <v>52</v>
      </c>
      <c r="H5" s="4" t="s">
        <v>65</v>
      </c>
      <c r="I5" s="4" t="s">
        <v>48</v>
      </c>
      <c r="J5" s="75" t="s">
        <v>70</v>
      </c>
      <c r="K5" s="108" t="s">
        <v>53</v>
      </c>
    </row>
    <row r="6" spans="1:11" s="13" customFormat="1" ht="12.75" customHeight="1" thickBot="1">
      <c r="A6" s="10"/>
      <c r="B6" s="11"/>
      <c r="C6" s="11"/>
      <c r="D6" s="98"/>
      <c r="E6" s="11"/>
      <c r="F6" s="11"/>
      <c r="G6" s="11"/>
      <c r="H6" s="11"/>
      <c r="I6" s="11"/>
      <c r="J6" s="11"/>
      <c r="K6" s="12"/>
    </row>
    <row r="7" spans="1:11" s="13" customFormat="1" ht="12.75">
      <c r="A7" s="1" t="s">
        <v>39</v>
      </c>
      <c r="B7" s="28">
        <v>76</v>
      </c>
      <c r="C7" s="62">
        <v>354</v>
      </c>
      <c r="D7" s="28">
        <v>302</v>
      </c>
      <c r="E7" s="17">
        <v>128</v>
      </c>
      <c r="F7" s="28">
        <v>307</v>
      </c>
      <c r="G7" s="65">
        <v>130</v>
      </c>
      <c r="H7" s="28">
        <v>307</v>
      </c>
      <c r="I7" s="17">
        <v>128</v>
      </c>
      <c r="J7" s="16">
        <v>381</v>
      </c>
      <c r="K7" s="65">
        <v>384</v>
      </c>
    </row>
    <row r="8" spans="1:11" s="13" customFormat="1" ht="12.75">
      <c r="A8" s="1" t="s">
        <v>40</v>
      </c>
      <c r="B8" s="33">
        <v>41</v>
      </c>
      <c r="C8" s="105">
        <v>276</v>
      </c>
      <c r="D8" s="33">
        <v>257</v>
      </c>
      <c r="E8" s="19">
        <v>60</v>
      </c>
      <c r="F8" s="33">
        <v>258</v>
      </c>
      <c r="G8" s="66">
        <v>61</v>
      </c>
      <c r="H8" s="33">
        <v>249</v>
      </c>
      <c r="I8" s="19">
        <v>69</v>
      </c>
      <c r="J8" s="20">
        <v>281</v>
      </c>
      <c r="K8" s="72">
        <v>285</v>
      </c>
    </row>
    <row r="9" spans="1:11" s="13" customFormat="1" ht="12.75">
      <c r="A9" s="1" t="s">
        <v>41</v>
      </c>
      <c r="B9" s="33">
        <v>108</v>
      </c>
      <c r="C9" s="105">
        <v>593</v>
      </c>
      <c r="D9" s="33">
        <v>556</v>
      </c>
      <c r="E9" s="19">
        <v>142</v>
      </c>
      <c r="F9" s="33">
        <v>565</v>
      </c>
      <c r="G9" s="66">
        <v>140</v>
      </c>
      <c r="H9" s="30">
        <v>535</v>
      </c>
      <c r="I9" s="21">
        <v>163</v>
      </c>
      <c r="J9" s="20">
        <v>604</v>
      </c>
      <c r="K9" s="72">
        <v>611</v>
      </c>
    </row>
    <row r="10" spans="1:11" s="32" customFormat="1" ht="12.75">
      <c r="A10" s="1" t="s">
        <v>42</v>
      </c>
      <c r="B10" s="33">
        <v>104</v>
      </c>
      <c r="C10" s="105">
        <v>504</v>
      </c>
      <c r="D10" s="33">
        <v>465</v>
      </c>
      <c r="E10" s="19">
        <v>137</v>
      </c>
      <c r="F10" s="33">
        <v>472</v>
      </c>
      <c r="G10" s="66">
        <v>135</v>
      </c>
      <c r="H10" s="30">
        <v>460</v>
      </c>
      <c r="I10" s="21">
        <v>144</v>
      </c>
      <c r="J10" s="20">
        <v>516</v>
      </c>
      <c r="K10" s="72">
        <v>523</v>
      </c>
    </row>
    <row r="11" spans="1:11" ht="12.75">
      <c r="A11" s="1" t="s">
        <v>43</v>
      </c>
      <c r="B11" s="33">
        <v>80</v>
      </c>
      <c r="C11" s="105">
        <v>452</v>
      </c>
      <c r="D11" s="33">
        <v>377</v>
      </c>
      <c r="E11" s="19">
        <v>139</v>
      </c>
      <c r="F11" s="33">
        <v>398</v>
      </c>
      <c r="G11" s="66">
        <v>138</v>
      </c>
      <c r="H11" s="30">
        <v>392</v>
      </c>
      <c r="I11" s="21">
        <v>143</v>
      </c>
      <c r="J11" s="20">
        <v>444</v>
      </c>
      <c r="K11" s="72">
        <v>463</v>
      </c>
    </row>
    <row r="12" spans="1:11" ht="12.75">
      <c r="A12" s="1" t="s">
        <v>44</v>
      </c>
      <c r="B12" s="51">
        <v>75</v>
      </c>
      <c r="C12" s="106">
        <v>318</v>
      </c>
      <c r="D12" s="33">
        <v>283</v>
      </c>
      <c r="E12" s="19">
        <v>107</v>
      </c>
      <c r="F12" s="51">
        <v>277</v>
      </c>
      <c r="G12" s="77">
        <v>113</v>
      </c>
      <c r="H12" s="33">
        <v>270</v>
      </c>
      <c r="I12" s="19">
        <v>125</v>
      </c>
      <c r="J12" s="20">
        <v>332</v>
      </c>
      <c r="K12" s="72">
        <v>349</v>
      </c>
    </row>
    <row r="13" spans="1:11" ht="12.75">
      <c r="A13" s="53" t="s">
        <v>45</v>
      </c>
      <c r="B13" s="49">
        <v>281</v>
      </c>
      <c r="C13" s="107">
        <v>985</v>
      </c>
      <c r="D13" s="49">
        <v>817</v>
      </c>
      <c r="E13" s="50">
        <v>425</v>
      </c>
      <c r="F13" s="49">
        <v>852</v>
      </c>
      <c r="G13" s="67">
        <v>434</v>
      </c>
      <c r="H13" s="49">
        <v>866</v>
      </c>
      <c r="I13" s="50">
        <v>418</v>
      </c>
      <c r="J13" s="73">
        <v>1027</v>
      </c>
      <c r="K13" s="110">
        <v>1087</v>
      </c>
    </row>
    <row r="14" spans="1:11" ht="12.75">
      <c r="A14" s="7" t="s">
        <v>0</v>
      </c>
      <c r="B14" s="47">
        <f aca="true" t="shared" si="0" ref="B14:K14">SUM(B7:B13)</f>
        <v>765</v>
      </c>
      <c r="C14" s="52">
        <f t="shared" si="0"/>
        <v>3482</v>
      </c>
      <c r="D14" s="15">
        <f t="shared" si="0"/>
        <v>3057</v>
      </c>
      <c r="E14" s="15">
        <f t="shared" si="0"/>
        <v>1138</v>
      </c>
      <c r="F14" s="47">
        <f t="shared" si="0"/>
        <v>3129</v>
      </c>
      <c r="G14" s="15">
        <f t="shared" si="0"/>
        <v>1151</v>
      </c>
      <c r="H14" s="15">
        <f t="shared" si="0"/>
        <v>3079</v>
      </c>
      <c r="I14" s="15">
        <f t="shared" si="0"/>
        <v>1190</v>
      </c>
      <c r="J14" s="15">
        <f t="shared" si="0"/>
        <v>3585</v>
      </c>
      <c r="K14" s="47">
        <f t="shared" si="0"/>
        <v>3702</v>
      </c>
    </row>
  </sheetData>
  <sheetProtection selectLockedCells="1"/>
  <mergeCells count="8">
    <mergeCell ref="H1:J1"/>
    <mergeCell ref="H2:J2"/>
    <mergeCell ref="H3:I3"/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35"/>
  <pageSetup horizontalDpi="600" verticalDpi="600" orientation="landscape" pageOrder="overThenDown" r:id="rId1"/>
  <headerFooter alignWithMargins="0">
    <oddHeader>&amp;C&amp;"Helv,Bold"BOUNDARY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8.140625" style="0" customWidth="1"/>
    <col min="2" max="4" width="15.28125" style="0" customWidth="1"/>
    <col min="5" max="5" width="11.140625" style="0" customWidth="1"/>
    <col min="6" max="6" width="9.140625" style="0" customWidth="1"/>
    <col min="13" max="13" width="15.00390625" style="0" bestFit="1" customWidth="1"/>
  </cols>
  <sheetData>
    <row r="1" spans="1:6" ht="12.75">
      <c r="A1" s="22"/>
      <c r="B1" s="82" t="s">
        <v>25</v>
      </c>
      <c r="C1" s="85" t="s">
        <v>25</v>
      </c>
      <c r="D1" s="82" t="s">
        <v>25</v>
      </c>
      <c r="E1" s="144" t="s">
        <v>86</v>
      </c>
      <c r="F1" s="145"/>
    </row>
    <row r="2" spans="1:6" ht="12.75">
      <c r="A2" s="23"/>
      <c r="B2" s="83" t="s">
        <v>10</v>
      </c>
      <c r="C2" s="81" t="s">
        <v>29</v>
      </c>
      <c r="D2" s="83" t="s">
        <v>30</v>
      </c>
      <c r="E2" s="146" t="s">
        <v>87</v>
      </c>
      <c r="F2" s="147"/>
    </row>
    <row r="3" spans="1:6" ht="12.75">
      <c r="A3" s="36"/>
      <c r="B3" s="2" t="s">
        <v>3</v>
      </c>
      <c r="C3" s="93" t="s">
        <v>3</v>
      </c>
      <c r="D3" s="2" t="s">
        <v>2</v>
      </c>
      <c r="E3" s="148" t="s">
        <v>88</v>
      </c>
      <c r="F3" s="149"/>
    </row>
    <row r="4" spans="1:6" ht="81" customHeight="1" thickBot="1">
      <c r="A4" s="37" t="s">
        <v>15</v>
      </c>
      <c r="B4" s="108" t="s">
        <v>49</v>
      </c>
      <c r="C4" s="112" t="s">
        <v>50</v>
      </c>
      <c r="D4" s="108" t="s">
        <v>51</v>
      </c>
      <c r="E4" s="76" t="s">
        <v>82</v>
      </c>
      <c r="F4" s="6" t="s">
        <v>83</v>
      </c>
    </row>
    <row r="5" spans="1:6" ht="13.5" thickBot="1">
      <c r="A5" s="10"/>
      <c r="B5" s="11"/>
      <c r="C5" s="11"/>
      <c r="D5" s="11"/>
      <c r="E5" s="39"/>
      <c r="F5" s="40"/>
    </row>
    <row r="6" spans="1:6" ht="12.75">
      <c r="A6" s="1" t="s">
        <v>39</v>
      </c>
      <c r="B6" s="16">
        <v>398</v>
      </c>
      <c r="C6" s="16">
        <v>383</v>
      </c>
      <c r="D6" s="16">
        <v>316</v>
      </c>
      <c r="E6" s="65">
        <v>323</v>
      </c>
      <c r="F6" s="58">
        <v>66</v>
      </c>
    </row>
    <row r="7" spans="1:6" ht="12.75">
      <c r="A7" s="1" t="s">
        <v>40</v>
      </c>
      <c r="B7" s="20">
        <v>289</v>
      </c>
      <c r="C7" s="43">
        <v>287</v>
      </c>
      <c r="D7" s="20">
        <v>206</v>
      </c>
      <c r="E7" s="66">
        <v>208</v>
      </c>
      <c r="F7" s="59">
        <v>68</v>
      </c>
    </row>
    <row r="8" spans="1:6" ht="12.75">
      <c r="A8" s="1" t="s">
        <v>41</v>
      </c>
      <c r="B8" s="20">
        <v>626</v>
      </c>
      <c r="C8" s="43">
        <v>605</v>
      </c>
      <c r="D8" s="20">
        <v>479</v>
      </c>
      <c r="E8" s="66">
        <v>498</v>
      </c>
      <c r="F8" s="59">
        <v>111</v>
      </c>
    </row>
    <row r="9" spans="1:6" ht="12.75">
      <c r="A9" s="1" t="s">
        <v>42</v>
      </c>
      <c r="B9" s="20">
        <v>541</v>
      </c>
      <c r="C9" s="43">
        <v>535</v>
      </c>
      <c r="D9" s="20">
        <v>384</v>
      </c>
      <c r="E9" s="66">
        <v>422</v>
      </c>
      <c r="F9" s="59">
        <v>97</v>
      </c>
    </row>
    <row r="10" spans="1:6" ht="12.75">
      <c r="A10" s="1" t="s">
        <v>43</v>
      </c>
      <c r="B10" s="20">
        <v>476</v>
      </c>
      <c r="C10" s="43">
        <v>464</v>
      </c>
      <c r="D10" s="20">
        <v>391</v>
      </c>
      <c r="E10" s="66">
        <v>352</v>
      </c>
      <c r="F10" s="59">
        <v>127</v>
      </c>
    </row>
    <row r="11" spans="1:6" ht="12.75">
      <c r="A11" s="1" t="s">
        <v>44</v>
      </c>
      <c r="B11" s="20">
        <v>350</v>
      </c>
      <c r="C11" s="43">
        <v>348</v>
      </c>
      <c r="D11" s="20">
        <v>305</v>
      </c>
      <c r="E11" s="77">
        <v>282</v>
      </c>
      <c r="F11" s="60">
        <v>75</v>
      </c>
    </row>
    <row r="12" spans="1:6" ht="12.75">
      <c r="A12" s="111" t="s">
        <v>45</v>
      </c>
      <c r="B12" s="73">
        <v>1087</v>
      </c>
      <c r="C12" s="44">
        <v>1078</v>
      </c>
      <c r="D12" s="73">
        <v>916</v>
      </c>
      <c r="E12" s="67">
        <v>923</v>
      </c>
      <c r="F12" s="61">
        <v>183</v>
      </c>
    </row>
    <row r="13" spans="1:6" ht="12.75">
      <c r="A13" s="7" t="s">
        <v>0</v>
      </c>
      <c r="B13" s="15">
        <f>SUM(B6:B12)</f>
        <v>3767</v>
      </c>
      <c r="C13" s="52">
        <f>SUM(C6:C12)</f>
        <v>3700</v>
      </c>
      <c r="D13" s="15">
        <f>SUM(D6:D12)</f>
        <v>2997</v>
      </c>
      <c r="E13" s="47">
        <f>SUM(E6:E12)</f>
        <v>3008</v>
      </c>
      <c r="F13" s="15">
        <f>SUM(F6:F12)</f>
        <v>727</v>
      </c>
    </row>
  </sheetData>
  <sheetProtection/>
  <mergeCells count="3">
    <mergeCell ref="E1:F1"/>
    <mergeCell ref="E2:F2"/>
    <mergeCell ref="E3:F3"/>
  </mergeCells>
  <printOptions horizontalCentered="1"/>
  <pageMargins left="0.5" right="0.5" top="1.5" bottom="0.5" header="1" footer="0.35"/>
  <pageSetup horizontalDpi="600" verticalDpi="600" orientation="landscape" pageOrder="overThenDown" r:id="rId1"/>
  <headerFooter alignWithMargins="0">
    <oddHeader>&amp;C&amp;"Helv,Bold"BOUNDARY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2018-11-15T18:46:20Z</cp:lastPrinted>
  <dcterms:created xsi:type="dcterms:W3CDTF">1998-04-10T16:02:13Z</dcterms:created>
  <dcterms:modified xsi:type="dcterms:W3CDTF">2018-11-21T19:12:23Z</dcterms:modified>
  <cp:category/>
  <cp:version/>
  <cp:contentType/>
  <cp:contentStatus/>
</cp:coreProperties>
</file>