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15795" tabRatio="599" activeTab="0"/>
  </bookViews>
  <sheets>
    <sheet name="US Rep-Gov" sheetId="1" r:id="rId1"/>
    <sheet name="Gov - Sup Int" sheetId="2" r:id="rId2"/>
    <sheet name="St Jud &amp; Voting Stats" sheetId="3" r:id="rId3"/>
    <sheet name="Leg &amp; County" sheetId="4" r:id="rId4"/>
    <sheet name="Dist Jdg" sheetId="5" r:id="rId5"/>
    <sheet name="Precinct" sheetId="6" r:id="rId6"/>
  </sheets>
  <definedNames>
    <definedName name="_xlnm.Print_Titles" localSheetId="1">'Gov - Sup Int'!$A:$A</definedName>
    <definedName name="_xlnm.Print_Titles" localSheetId="3">'Leg &amp; County'!$1:$6</definedName>
    <definedName name="_xlnm.Print_Titles" localSheetId="2">'St Jud &amp; Voting Stats'!$A:$A</definedName>
    <definedName name="_xlnm.Print_Titles" localSheetId="0">'US Rep-Gov'!$A:$A</definedName>
  </definedNames>
  <calcPr fullCalcOnLoad="1"/>
</workbook>
</file>

<file path=xl/sharedStrings.xml><?xml version="1.0" encoding="utf-8"?>
<sst xmlns="http://schemas.openxmlformats.org/spreadsheetml/2006/main" count="310" uniqueCount="147">
  <si>
    <t>CO. TOTAL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</si>
  <si>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</si>
  <si>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</si>
  <si>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</si>
  <si>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</si>
  <si>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</si>
  <si>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</si>
  <si>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</si>
  <si>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</si>
  <si>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</si>
  <si>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</si>
  <si>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</si>
  <si>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</si>
  <si>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</si>
  <si>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</si>
  <si>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</si>
  <si>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</si>
  <si>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</si>
  <si>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</si>
  <si>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</si>
  <si>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</si>
  <si>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</si>
  <si>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</si>
  <si>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</si>
  <si>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</si>
  <si>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</si>
  <si>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</si>
  <si>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</si>
  <si>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</si>
  <si>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</si>
  <si>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</si>
  <si>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</si>
  <si>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</si>
  <si>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</si>
  <si>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</si>
  <si>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</si>
  <si>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</si>
  <si>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</si>
  <si>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</si>
  <si>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</si>
  <si>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</si>
  <si>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</si>
  <si>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</si>
  <si>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Republican</t>
  </si>
  <si>
    <t>DISTRICT 1</t>
  </si>
  <si>
    <t>Lawerence E. Denney</t>
  </si>
  <si>
    <t>DISTRICT JUDGE</t>
  </si>
  <si>
    <t>UNITED STATES</t>
  </si>
  <si>
    <t>REPRESENTATIVE</t>
  </si>
  <si>
    <t>Lisa Marie</t>
  </si>
  <si>
    <t>Brandon D Woolf</t>
  </si>
  <si>
    <t>Bruce S. Bistline</t>
  </si>
  <si>
    <t>DIST 1</t>
  </si>
  <si>
    <t>Democratic</t>
  </si>
  <si>
    <t>BF/Kootenai</t>
  </si>
  <si>
    <t>Copeland</t>
  </si>
  <si>
    <t>Moyie Springs</t>
  </si>
  <si>
    <t>Naples</t>
  </si>
  <si>
    <t>North Bonners Ferry</t>
  </si>
  <si>
    <t>Valley View</t>
  </si>
  <si>
    <t>Absentee</t>
  </si>
  <si>
    <t>LEGISLATIVE DIST 1</t>
  </si>
  <si>
    <t>Danielle Ahrens</t>
  </si>
  <si>
    <t>Heather Scott</t>
  </si>
  <si>
    <t>Bob Vickaryous</t>
  </si>
  <si>
    <t>Sage Dixon</t>
  </si>
  <si>
    <t>Jeannie Robinson</t>
  </si>
  <si>
    <t>Susan M. (Sue) Larson</t>
  </si>
  <si>
    <t>David A. Ryals</t>
  </si>
  <si>
    <t>Mick M. Mellett</t>
  </si>
  <si>
    <t>Barbara Buchanan</t>
  </si>
  <si>
    <t>Lansing L. Haynes</t>
  </si>
  <si>
    <t xml:space="preserve">Republican </t>
  </si>
  <si>
    <t>Tim Dillin</t>
  </si>
  <si>
    <t>Stephen F. Howlett</t>
  </si>
  <si>
    <t>Greg Johnson</t>
  </si>
  <si>
    <t>Linda Alt</t>
  </si>
  <si>
    <t>DISTRICT #1</t>
  </si>
  <si>
    <t>Glenda Poston</t>
  </si>
  <si>
    <t>Cristina McNeil</t>
  </si>
  <si>
    <t>Michael W Smith</t>
  </si>
  <si>
    <t>James Vandermaas</t>
  </si>
  <si>
    <t>Russ Fulcher</t>
  </si>
  <si>
    <t>Alex Gallegos</t>
  </si>
  <si>
    <t>Nick Henderson</t>
  </si>
  <si>
    <t>Luke Malek</t>
  </si>
  <si>
    <t>Christy Perry</t>
  </si>
  <si>
    <t>Michael Snyder</t>
  </si>
  <si>
    <t>Peter Dill</t>
  </si>
  <si>
    <t>Paulette Jordan</t>
  </si>
  <si>
    <t>Tommy Ahlquist</t>
  </si>
  <si>
    <t>Harley Delano Brown</t>
  </si>
  <si>
    <t>Dalton Ben Cannady</t>
  </si>
  <si>
    <t>Raul Labrador</t>
  </si>
  <si>
    <t>Steve Pankey</t>
  </si>
  <si>
    <t xml:space="preserve">LIEUTENANT 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</si>
  <si>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</si>
  <si>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</si>
  <si>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</si>
  <si>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</si>
  <si>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</si>
  <si>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</si>
  <si>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</si>
  <si>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Joseph J.P. Chastain</t>
  </si>
  <si>
    <t>Jill Humble</t>
  </si>
  <si>
    <t>Tom Kealey</t>
  </si>
  <si>
    <t>Vicky J McIntyre</t>
  </si>
  <si>
    <t>Cindy Wilson</t>
  </si>
  <si>
    <t>Jeff Dillon</t>
  </si>
  <si>
    <t>Sherry Ybarra</t>
  </si>
  <si>
    <t>Scott Herndon</t>
  </si>
  <si>
    <t>Jim Woodward</t>
  </si>
  <si>
    <t>Ellen Weissman</t>
  </si>
  <si>
    <t>Mike Boeck</t>
  </si>
  <si>
    <t>Wally Cossairt</t>
  </si>
  <si>
    <t>Terry Spence</t>
  </si>
  <si>
    <t>DIST 3</t>
  </si>
  <si>
    <t xml:space="preserve"> REP</t>
  </si>
  <si>
    <t>Beate Clark</t>
  </si>
  <si>
    <t>Cynthia K.C. Meyer</t>
  </si>
  <si>
    <t>Douglas A. Pierce</t>
  </si>
  <si>
    <t>Rich Christensen</t>
  </si>
  <si>
    <t>Scott Wayman</t>
  </si>
  <si>
    <t>Clarice Mary Mckenney</t>
  </si>
  <si>
    <t>Michael E Sheppard, Sr.</t>
  </si>
  <si>
    <t>Fay Morris</t>
  </si>
  <si>
    <t>Joel T. Huff</t>
  </si>
  <si>
    <t>Bill A. Blumenauer</t>
  </si>
  <si>
    <t>Tim Heenan</t>
  </si>
  <si>
    <t>Mark Moseley</t>
  </si>
  <si>
    <t>Caleb Davis</t>
  </si>
  <si>
    <t>Ken Carter</t>
  </si>
  <si>
    <t>David Wilson</t>
  </si>
  <si>
    <t>Wesley Hubbard</t>
  </si>
  <si>
    <t>Patrick Murphy</t>
  </si>
  <si>
    <t>Linda Fontanes</t>
  </si>
  <si>
    <t>Ferrys</t>
  </si>
  <si>
    <t>David H. Leroy</t>
  </si>
  <si>
    <t>A J Balukoff</t>
  </si>
  <si>
    <t>Julie A. Ellsworth</t>
  </si>
  <si>
    <t>Allen Humble</t>
  </si>
  <si>
    <t>G. Richard Bevan</t>
  </si>
  <si>
    <t>David W. Gratton</t>
  </si>
  <si>
    <t>Jessica M. Lorello</t>
  </si>
  <si>
    <t>Vera Gadman</t>
  </si>
  <si>
    <t>Dan R. Dinning</t>
  </si>
  <si>
    <t>John T. Mitchell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</si>
</sst>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7" xfId="0" applyNumberFormat="1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9" fillId="33" borderId="35" xfId="0" applyNumberFormat="1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 horizontal="left"/>
      <protection/>
    </xf>
    <xf numFmtId="0" fontId="6" fillId="0" borderId="25" xfId="0" applyFont="1" applyFill="1" applyBorder="1" applyAlignment="1" applyProtection="1">
      <alignment/>
      <protection/>
    </xf>
    <xf numFmtId="3" fontId="9" fillId="33" borderId="18" xfId="0" applyNumberFormat="1" applyFont="1" applyFill="1" applyBorder="1" applyAlignment="1" applyProtection="1">
      <alignment/>
      <protection/>
    </xf>
    <xf numFmtId="3" fontId="9" fillId="33" borderId="19" xfId="0" applyNumberFormat="1" applyFont="1" applyFill="1" applyBorder="1" applyAlignment="1" applyProtection="1">
      <alignment/>
      <protection/>
    </xf>
    <xf numFmtId="3" fontId="6" fillId="0" borderId="22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38" xfId="0" applyFont="1" applyFill="1" applyBorder="1" applyAlignment="1" applyProtection="1" quotePrefix="1">
      <alignment horizontal="left"/>
      <protection/>
    </xf>
    <xf numFmtId="0" fontId="7" fillId="0" borderId="20" xfId="0" applyFont="1" applyFill="1" applyBorder="1" applyAlignment="1" applyProtection="1" quotePrefix="1">
      <alignment horizontal="left"/>
      <protection/>
    </xf>
    <xf numFmtId="0" fontId="7" fillId="0" borderId="25" xfId="0" applyFont="1" applyFill="1" applyBorder="1" applyAlignment="1" applyProtection="1" quotePrefix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8" fillId="0" borderId="48" xfId="0" applyNumberFormat="1" applyFont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left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0" fontId="7" fillId="0" borderId="50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left"/>
      <protection/>
    </xf>
    <xf numFmtId="0" fontId="6" fillId="0" borderId="51" xfId="0" applyFont="1" applyFill="1" applyBorder="1" applyAlignment="1" applyProtection="1">
      <alignment horizontal="left"/>
      <protection/>
    </xf>
    <xf numFmtId="3" fontId="8" fillId="0" borderId="48" xfId="0" applyNumberFormat="1" applyFont="1" applyFill="1" applyBorder="1" applyAlignment="1" applyProtection="1">
      <alignment horizontal="left"/>
      <protection/>
    </xf>
    <xf numFmtId="3" fontId="6" fillId="0" borderId="38" xfId="0" applyNumberFormat="1" applyFont="1" applyFill="1" applyBorder="1" applyAlignment="1" applyProtection="1">
      <alignment/>
      <protection locked="0"/>
    </xf>
    <xf numFmtId="3" fontId="6" fillId="34" borderId="23" xfId="0" applyNumberFormat="1" applyFont="1" applyFill="1" applyBorder="1" applyAlignment="1" applyProtection="1">
      <alignment horizontal="center"/>
      <protection locked="0"/>
    </xf>
    <xf numFmtId="3" fontId="6" fillId="34" borderId="23" xfId="0" applyNumberFormat="1" applyFont="1" applyFill="1" applyBorder="1" applyAlignment="1" applyProtection="1">
      <alignment horizontal="center"/>
      <protection/>
    </xf>
    <xf numFmtId="164" fontId="6" fillId="34" borderId="23" xfId="0" applyNumberFormat="1" applyFont="1" applyFill="1" applyBorder="1" applyAlignment="1" applyProtection="1">
      <alignment horizontal="center"/>
      <protection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52" xfId="0" applyNumberFormat="1" applyFont="1" applyFill="1" applyBorder="1" applyAlignment="1" applyProtection="1">
      <alignment horizontal="center"/>
      <protection locked="0"/>
    </xf>
    <xf numFmtId="3" fontId="6" fillId="0" borderId="51" xfId="0" applyNumberFormat="1" applyFont="1" applyFill="1" applyBorder="1" applyAlignment="1" applyProtection="1">
      <alignment horizontal="center"/>
      <protection locked="0"/>
    </xf>
    <xf numFmtId="3" fontId="6" fillId="0" borderId="53" xfId="0" applyNumberFormat="1" applyFont="1" applyFill="1" applyBorder="1" applyAlignment="1" applyProtection="1">
      <alignment horizontal="center"/>
      <protection locked="0"/>
    </xf>
    <xf numFmtId="3" fontId="6" fillId="0" borderId="54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0" fontId="6" fillId="0" borderId="59" xfId="0" applyFont="1" applyFill="1" applyBorder="1" applyAlignment="1" applyProtection="1">
      <alignment horizontal="center"/>
      <protection/>
    </xf>
    <xf numFmtId="3" fontId="6" fillId="33" borderId="60" xfId="0" applyNumberFormat="1" applyFont="1" applyFill="1" applyBorder="1" applyAlignment="1" applyProtection="1">
      <alignment/>
      <protection/>
    </xf>
    <xf numFmtId="3" fontId="6" fillId="0" borderId="61" xfId="0" applyNumberFormat="1" applyFont="1" applyBorder="1" applyAlignment="1" applyProtection="1">
      <alignment horizontal="center"/>
      <protection locked="0"/>
    </xf>
    <xf numFmtId="3" fontId="6" fillId="0" borderId="62" xfId="0" applyNumberFormat="1" applyFont="1" applyBorder="1" applyAlignment="1" applyProtection="1">
      <alignment horizontal="center"/>
      <protection locked="0"/>
    </xf>
    <xf numFmtId="3" fontId="6" fillId="0" borderId="63" xfId="0" applyNumberFormat="1" applyFont="1" applyBorder="1" applyAlignment="1" applyProtection="1">
      <alignment horizontal="center"/>
      <protection locked="0"/>
    </xf>
    <xf numFmtId="3" fontId="8" fillId="0" borderId="64" xfId="0" applyNumberFormat="1" applyFont="1" applyBorder="1" applyAlignment="1" applyProtection="1">
      <alignment horizontal="center"/>
      <protection/>
    </xf>
    <xf numFmtId="3" fontId="6" fillId="0" borderId="65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textRotation="90"/>
      <protection locked="0"/>
    </xf>
    <xf numFmtId="0" fontId="6" fillId="0" borderId="64" xfId="0" applyFont="1" applyFill="1" applyBorder="1" applyAlignment="1" applyProtection="1">
      <alignment horizontal="center"/>
      <protection/>
    </xf>
    <xf numFmtId="0" fontId="6" fillId="0" borderId="66" xfId="0" applyFont="1" applyFill="1" applyBorder="1" applyAlignment="1" applyProtection="1">
      <alignment horizontal="center"/>
      <protection/>
    </xf>
    <xf numFmtId="1" fontId="6" fillId="0" borderId="64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66" xfId="0" applyNumberFormat="1" applyFont="1" applyFill="1" applyBorder="1" applyAlignment="1" applyProtection="1">
      <alignment horizontal="center" vertical="center" textRotation="90" wrapText="1"/>
      <protection/>
    </xf>
    <xf numFmtId="3" fontId="6" fillId="33" borderId="67" xfId="0" applyNumberFormat="1" applyFont="1" applyFill="1" applyBorder="1" applyAlignment="1" applyProtection="1">
      <alignment/>
      <protection/>
    </xf>
    <xf numFmtId="3" fontId="8" fillId="0" borderId="68" xfId="0" applyNumberFormat="1" applyFont="1" applyBorder="1" applyAlignment="1" applyProtection="1">
      <alignment horizontal="center" vertical="center"/>
      <protection/>
    </xf>
    <xf numFmtId="3" fontId="7" fillId="33" borderId="69" xfId="0" applyNumberFormat="1" applyFont="1" applyFill="1" applyBorder="1" applyAlignment="1" applyProtection="1">
      <alignment horizontal="left"/>
      <protection/>
    </xf>
    <xf numFmtId="3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 vertical="center"/>
      <protection locked="0"/>
    </xf>
    <xf numFmtId="3" fontId="6" fillId="33" borderId="70" xfId="0" applyNumberFormat="1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center" vertical="center" textRotation="90"/>
      <protection locked="0"/>
    </xf>
    <xf numFmtId="3" fontId="6" fillId="0" borderId="71" xfId="0" applyNumberFormat="1" applyFont="1" applyBorder="1" applyAlignment="1" applyProtection="1">
      <alignment horizontal="center"/>
      <protection locked="0"/>
    </xf>
    <xf numFmtId="3" fontId="6" fillId="0" borderId="72" xfId="0" applyNumberFormat="1" applyFont="1" applyBorder="1" applyAlignment="1" applyProtection="1">
      <alignment horizontal="center"/>
      <protection locked="0"/>
    </xf>
    <xf numFmtId="0" fontId="6" fillId="0" borderId="66" xfId="0" applyFont="1" applyBorder="1" applyAlignment="1" applyProtection="1">
      <alignment/>
      <protection locked="0"/>
    </xf>
    <xf numFmtId="3" fontId="6" fillId="0" borderId="73" xfId="0" applyNumberFormat="1" applyFont="1" applyBorder="1" applyAlignment="1" applyProtection="1">
      <alignment horizontal="center"/>
      <protection locked="0"/>
    </xf>
    <xf numFmtId="3" fontId="6" fillId="0" borderId="74" xfId="0" applyNumberFormat="1" applyFont="1" applyBorder="1" applyAlignment="1" applyProtection="1">
      <alignment horizontal="center"/>
      <protection locked="0"/>
    </xf>
    <xf numFmtId="3" fontId="6" fillId="0" borderId="75" xfId="0" applyNumberFormat="1" applyFont="1" applyBorder="1" applyAlignment="1" applyProtection="1">
      <alignment horizontal="center"/>
      <protection locked="0"/>
    </xf>
    <xf numFmtId="3" fontId="8" fillId="0" borderId="66" xfId="0" applyNumberFormat="1" applyFont="1" applyBorder="1" applyAlignment="1" applyProtection="1">
      <alignment horizontal="center"/>
      <protection/>
    </xf>
    <xf numFmtId="3" fontId="6" fillId="0" borderId="76" xfId="0" applyNumberFormat="1" applyFont="1" applyBorder="1" applyAlignment="1" applyProtection="1">
      <alignment horizontal="center"/>
      <protection locked="0"/>
    </xf>
    <xf numFmtId="3" fontId="6" fillId="0" borderId="77" xfId="0" applyNumberFormat="1" applyFont="1" applyBorder="1" applyAlignment="1" applyProtection="1">
      <alignment horizontal="center"/>
      <protection locked="0"/>
    </xf>
    <xf numFmtId="3" fontId="6" fillId="0" borderId="14" xfId="0" applyNumberFormat="1" applyFont="1" applyBorder="1" applyAlignment="1" applyProtection="1">
      <alignment horizontal="center"/>
      <protection locked="0"/>
    </xf>
    <xf numFmtId="0" fontId="6" fillId="0" borderId="78" xfId="0" applyFont="1" applyFill="1" applyBorder="1" applyAlignment="1" applyProtection="1">
      <alignment horizontal="center"/>
      <protection/>
    </xf>
    <xf numFmtId="1" fontId="6" fillId="0" borderId="78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79" xfId="0" applyNumberFormat="1" applyFont="1" applyBorder="1" applyAlignment="1" applyProtection="1">
      <alignment horizontal="center"/>
      <protection locked="0"/>
    </xf>
    <xf numFmtId="3" fontId="6" fillId="0" borderId="80" xfId="0" applyNumberFormat="1" applyFont="1" applyBorder="1" applyAlignment="1" applyProtection="1">
      <alignment horizontal="center"/>
      <protection locked="0"/>
    </xf>
    <xf numFmtId="0" fontId="7" fillId="0" borderId="81" xfId="0" applyFont="1" applyFill="1" applyBorder="1" applyAlignment="1" applyProtection="1">
      <alignment horizontal="center" vertical="center"/>
      <protection/>
    </xf>
    <xf numFmtId="0" fontId="7" fillId="0" borderId="82" xfId="0" applyFont="1" applyFill="1" applyBorder="1" applyAlignment="1" applyProtection="1">
      <alignment horizontal="center" vertical="center"/>
      <protection/>
    </xf>
    <xf numFmtId="0" fontId="6" fillId="0" borderId="81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 textRotation="90"/>
      <protection/>
    </xf>
    <xf numFmtId="3" fontId="6" fillId="0" borderId="83" xfId="0" applyNumberFormat="1" applyFont="1" applyBorder="1" applyAlignment="1" applyProtection="1">
      <alignment horizontal="center"/>
      <protection locked="0"/>
    </xf>
    <xf numFmtId="3" fontId="6" fillId="0" borderId="84" xfId="0" applyNumberFormat="1" applyFont="1" applyBorder="1" applyAlignment="1" applyProtection="1">
      <alignment horizontal="center"/>
      <protection locked="0"/>
    </xf>
    <xf numFmtId="0" fontId="6" fillId="0" borderId="82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3" fontId="6" fillId="34" borderId="73" xfId="0" applyNumberFormat="1" applyFont="1" applyFill="1" applyBorder="1" applyAlignment="1" applyProtection="1">
      <alignment horizontal="center"/>
      <protection locked="0"/>
    </xf>
    <xf numFmtId="0" fontId="6" fillId="0" borderId="85" xfId="0" applyFont="1" applyFill="1" applyBorder="1" applyAlignment="1" applyProtection="1">
      <alignment horizontal="center"/>
      <protection/>
    </xf>
    <xf numFmtId="0" fontId="6" fillId="0" borderId="86" xfId="0" applyFont="1" applyFill="1" applyBorder="1" applyAlignment="1" applyProtection="1">
      <alignment horizontal="center"/>
      <protection/>
    </xf>
    <xf numFmtId="0" fontId="6" fillId="0" borderId="87" xfId="0" applyFont="1" applyFill="1" applyBorder="1" applyAlignment="1" applyProtection="1">
      <alignment horizontal="center"/>
      <protection/>
    </xf>
    <xf numFmtId="0" fontId="6" fillId="0" borderId="64" xfId="0" applyFont="1" applyFill="1" applyBorder="1" applyAlignment="1" applyProtection="1">
      <alignment horizontal="center" vertical="center" textRotation="90"/>
      <protection/>
    </xf>
    <xf numFmtId="3" fontId="6" fillId="0" borderId="88" xfId="0" applyNumberFormat="1" applyFont="1" applyBorder="1" applyAlignment="1" applyProtection="1">
      <alignment horizontal="center"/>
      <protection locked="0"/>
    </xf>
    <xf numFmtId="3" fontId="6" fillId="0" borderId="89" xfId="0" applyNumberFormat="1" applyFont="1" applyBorder="1" applyAlignment="1" applyProtection="1">
      <alignment horizontal="center"/>
      <protection locked="0"/>
    </xf>
    <xf numFmtId="3" fontId="6" fillId="0" borderId="90" xfId="0" applyNumberFormat="1" applyFont="1" applyBorder="1" applyAlignment="1" applyProtection="1">
      <alignment horizontal="center"/>
      <protection locked="0"/>
    </xf>
    <xf numFmtId="0" fontId="7" fillId="0" borderId="68" xfId="0" applyFont="1" applyFill="1" applyBorder="1" applyAlignment="1" applyProtection="1">
      <alignment horizontal="center"/>
      <protection/>
    </xf>
    <xf numFmtId="3" fontId="6" fillId="0" borderId="91" xfId="0" applyNumberFormat="1" applyFont="1" applyBorder="1" applyAlignment="1" applyProtection="1">
      <alignment horizontal="center"/>
      <protection locked="0"/>
    </xf>
    <xf numFmtId="3" fontId="6" fillId="0" borderId="92" xfId="0" applyNumberFormat="1" applyFont="1" applyBorder="1" applyAlignment="1" applyProtection="1">
      <alignment horizontal="center"/>
      <protection locked="0"/>
    </xf>
    <xf numFmtId="3" fontId="6" fillId="0" borderId="93" xfId="0" applyNumberFormat="1" applyFont="1" applyBorder="1" applyAlignment="1" applyProtection="1">
      <alignment horizontal="center"/>
      <protection locked="0"/>
    </xf>
    <xf numFmtId="3" fontId="6" fillId="0" borderId="94" xfId="0" applyNumberFormat="1" applyFont="1" applyBorder="1" applyAlignment="1" applyProtection="1">
      <alignment horizontal="center"/>
      <protection locked="0"/>
    </xf>
    <xf numFmtId="3" fontId="6" fillId="0" borderId="95" xfId="0" applyNumberFormat="1" applyFont="1" applyBorder="1" applyAlignment="1" applyProtection="1">
      <alignment horizontal="center"/>
      <protection locked="0"/>
    </xf>
    <xf numFmtId="1" fontId="6" fillId="0" borderId="68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96" xfId="0" applyNumberFormat="1" applyFont="1" applyBorder="1" applyAlignment="1" applyProtection="1">
      <alignment horizontal="center"/>
      <protection locked="0"/>
    </xf>
    <xf numFmtId="3" fontId="6" fillId="0" borderId="97" xfId="0" applyNumberFormat="1" applyFont="1" applyBorder="1" applyAlignment="1" applyProtection="1">
      <alignment horizontal="center"/>
      <protection locked="0"/>
    </xf>
    <xf numFmtId="3" fontId="6" fillId="0" borderId="98" xfId="0" applyNumberFormat="1" applyFont="1" applyBorder="1" applyAlignment="1" applyProtection="1">
      <alignment horizontal="center"/>
      <protection locked="0"/>
    </xf>
    <xf numFmtId="3" fontId="6" fillId="0" borderId="99" xfId="0" applyNumberFormat="1" applyFont="1" applyBorder="1" applyAlignment="1" applyProtection="1">
      <alignment horizontal="center"/>
      <protection locked="0"/>
    </xf>
    <xf numFmtId="3" fontId="6" fillId="0" borderId="100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101" xfId="0" applyNumberFormat="1" applyFont="1" applyBorder="1" applyAlignment="1" applyProtection="1">
      <alignment horizontal="center"/>
      <protection locked="0"/>
    </xf>
    <xf numFmtId="3" fontId="6" fillId="0" borderId="102" xfId="0" applyNumberFormat="1" applyFont="1" applyBorder="1" applyAlignment="1" applyProtection="1">
      <alignment horizontal="center"/>
      <protection locked="0"/>
    </xf>
    <xf numFmtId="0" fontId="6" fillId="0" borderId="68" xfId="0" applyFont="1" applyFill="1" applyBorder="1" applyAlignment="1" applyProtection="1">
      <alignment horizontal="center"/>
      <protection/>
    </xf>
    <xf numFmtId="3" fontId="6" fillId="0" borderId="103" xfId="0" applyNumberFormat="1" applyFont="1" applyBorder="1" applyAlignment="1" applyProtection="1">
      <alignment horizontal="center"/>
      <protection locked="0"/>
    </xf>
    <xf numFmtId="3" fontId="8" fillId="0" borderId="68" xfId="0" applyNumberFormat="1" applyFont="1" applyBorder="1" applyAlignment="1" applyProtection="1">
      <alignment horizontal="center"/>
      <protection/>
    </xf>
    <xf numFmtId="1" fontId="6" fillId="0" borderId="59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04" xfId="0" applyNumberFormat="1" applyFont="1" applyFill="1" applyBorder="1" applyAlignment="1" applyProtection="1">
      <alignment horizontal="center" vertical="center" textRotation="90" wrapText="1"/>
      <protection/>
    </xf>
    <xf numFmtId="3" fontId="7" fillId="33" borderId="67" xfId="0" applyNumberFormat="1" applyFont="1" applyFill="1" applyBorder="1" applyAlignment="1" applyProtection="1">
      <alignment horizontal="left"/>
      <protection/>
    </xf>
    <xf numFmtId="3" fontId="6" fillId="0" borderId="105" xfId="0" applyNumberFormat="1" applyFont="1" applyBorder="1" applyAlignment="1" applyProtection="1">
      <alignment horizontal="center"/>
      <protection locked="0"/>
    </xf>
    <xf numFmtId="0" fontId="7" fillId="0" borderId="106" xfId="0" applyFont="1" applyBorder="1" applyAlignment="1" applyProtection="1">
      <alignment horizontal="center"/>
      <protection/>
    </xf>
    <xf numFmtId="0" fontId="7" fillId="0" borderId="107" xfId="0" applyFont="1" applyFill="1" applyBorder="1" applyAlignment="1" applyProtection="1">
      <alignment horizontal="center"/>
      <protection/>
    </xf>
    <xf numFmtId="0" fontId="7" fillId="0" borderId="108" xfId="0" applyFont="1" applyFill="1" applyBorder="1" applyAlignment="1" applyProtection="1">
      <alignment horizontal="center"/>
      <protection/>
    </xf>
    <xf numFmtId="0" fontId="6" fillId="0" borderId="109" xfId="0" applyFont="1" applyFill="1" applyBorder="1" applyAlignment="1" applyProtection="1">
      <alignment horizontal="center"/>
      <protection/>
    </xf>
    <xf numFmtId="1" fontId="6" fillId="0" borderId="109" xfId="0" applyNumberFormat="1" applyFont="1" applyFill="1" applyBorder="1" applyAlignment="1" applyProtection="1">
      <alignment horizontal="center" vertical="center" textRotation="90" wrapText="1"/>
      <protection/>
    </xf>
    <xf numFmtId="3" fontId="6" fillId="33" borderId="110" xfId="0" applyNumberFormat="1" applyFont="1" applyFill="1" applyBorder="1" applyAlignment="1" applyProtection="1">
      <alignment/>
      <protection/>
    </xf>
    <xf numFmtId="3" fontId="6" fillId="0" borderId="111" xfId="0" applyNumberFormat="1" applyFont="1" applyBorder="1" applyAlignment="1" applyProtection="1">
      <alignment horizontal="center"/>
      <protection locked="0"/>
    </xf>
    <xf numFmtId="3" fontId="6" fillId="0" borderId="112" xfId="0" applyNumberFormat="1" applyFont="1" applyBorder="1" applyAlignment="1" applyProtection="1">
      <alignment horizontal="center"/>
      <protection locked="0"/>
    </xf>
    <xf numFmtId="3" fontId="8" fillId="0" borderId="109" xfId="0" applyNumberFormat="1" applyFont="1" applyBorder="1" applyAlignment="1" applyProtection="1">
      <alignment horizontal="center"/>
      <protection/>
    </xf>
    <xf numFmtId="0" fontId="6" fillId="0" borderId="106" xfId="0" applyFont="1" applyBorder="1" applyAlignment="1" applyProtection="1">
      <alignment horizontal="center"/>
      <protection/>
    </xf>
    <xf numFmtId="3" fontId="6" fillId="0" borderId="113" xfId="0" applyNumberFormat="1" applyFont="1" applyBorder="1" applyAlignment="1" applyProtection="1">
      <alignment horizontal="center"/>
      <protection locked="0"/>
    </xf>
    <xf numFmtId="3" fontId="6" fillId="0" borderId="91" xfId="0" applyNumberFormat="1" applyFont="1" applyFill="1" applyBorder="1" applyAlignment="1" applyProtection="1">
      <alignment horizontal="center"/>
      <protection locked="0"/>
    </xf>
    <xf numFmtId="3" fontId="6" fillId="0" borderId="114" xfId="0" applyNumberFormat="1" applyFont="1" applyFill="1" applyBorder="1" applyAlignment="1" applyProtection="1">
      <alignment horizontal="center"/>
      <protection locked="0"/>
    </xf>
    <xf numFmtId="3" fontId="6" fillId="0" borderId="115" xfId="0" applyNumberFormat="1" applyFont="1" applyFill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 quotePrefix="1">
      <alignment horizontal="left"/>
      <protection/>
    </xf>
    <xf numFmtId="0" fontId="6" fillId="0" borderId="46" xfId="0" applyFont="1" applyFill="1" applyBorder="1" applyAlignment="1" applyProtection="1">
      <alignment/>
      <protection/>
    </xf>
    <xf numFmtId="0" fontId="6" fillId="0" borderId="116" xfId="0" applyFont="1" applyFill="1" applyBorder="1" applyAlignment="1" applyProtection="1">
      <alignment horizontal="left"/>
      <protection/>
    </xf>
    <xf numFmtId="0" fontId="6" fillId="0" borderId="53" xfId="0" applyFont="1" applyFill="1" applyBorder="1" applyAlignment="1" applyProtection="1">
      <alignment horizontal="left"/>
      <protection/>
    </xf>
    <xf numFmtId="0" fontId="6" fillId="0" borderId="53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 wrapText="1"/>
      <protection/>
    </xf>
    <xf numFmtId="0" fontId="6" fillId="0" borderId="52" xfId="0" applyFont="1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 wrapText="1"/>
      <protection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3" fontId="6" fillId="0" borderId="72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3" fontId="6" fillId="0" borderId="117" xfId="0" applyNumberFormat="1" applyFont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18" xfId="0" applyFont="1" applyFill="1" applyBorder="1" applyAlignment="1" applyProtection="1">
      <alignment horizontal="center"/>
      <protection/>
    </xf>
    <xf numFmtId="0" fontId="7" fillId="0" borderId="119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120" xfId="0" applyFont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 horizontal="center"/>
      <protection/>
    </xf>
    <xf numFmtId="0" fontId="6" fillId="0" borderId="121" xfId="0" applyFont="1" applyBorder="1" applyAlignment="1" applyProtection="1">
      <alignment horizontal="center"/>
      <protection/>
    </xf>
    <xf numFmtId="3" fontId="6" fillId="0" borderId="122" xfId="0" applyNumberFormat="1" applyFont="1" applyFill="1" applyBorder="1" applyAlignment="1" applyProtection="1">
      <alignment horizontal="center"/>
      <protection locked="0"/>
    </xf>
    <xf numFmtId="3" fontId="6" fillId="0" borderId="51" xfId="0" applyNumberFormat="1" applyFont="1" applyFill="1" applyBorder="1" applyAlignment="1" applyProtection="1">
      <alignment horizontal="center"/>
      <protection locked="0"/>
    </xf>
    <xf numFmtId="3" fontId="6" fillId="0" borderId="105" xfId="0" applyNumberFormat="1" applyFont="1" applyFill="1" applyBorder="1" applyAlignment="1" applyProtection="1">
      <alignment horizontal="center"/>
      <protection locked="0"/>
    </xf>
    <xf numFmtId="3" fontId="6" fillId="0" borderId="118" xfId="0" applyNumberFormat="1" applyFont="1" applyFill="1" applyBorder="1" applyAlignment="1" applyProtection="1">
      <alignment horizontal="center"/>
      <protection locked="0"/>
    </xf>
    <xf numFmtId="0" fontId="7" fillId="0" borderId="85" xfId="0" applyFont="1" applyFill="1" applyBorder="1" applyAlignment="1" applyProtection="1">
      <alignment horizontal="center"/>
      <protection/>
    </xf>
    <xf numFmtId="0" fontId="7" fillId="0" borderId="121" xfId="0" applyFont="1" applyFill="1" applyBorder="1" applyAlignment="1" applyProtection="1">
      <alignment horizontal="center"/>
      <protection/>
    </xf>
    <xf numFmtId="0" fontId="7" fillId="0" borderId="105" xfId="0" applyFont="1" applyFill="1" applyBorder="1" applyAlignment="1" applyProtection="1">
      <alignment horizontal="center"/>
      <protection/>
    </xf>
    <xf numFmtId="0" fontId="6" fillId="0" borderId="59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23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4" xfId="0" applyNumberFormat="1" applyFont="1" applyFill="1" applyBorder="1" applyAlignment="1" applyProtection="1">
      <alignment horizontal="center" vertical="center" textRotation="90" wrapText="1"/>
      <protection/>
    </xf>
    <xf numFmtId="3" fontId="6" fillId="33" borderId="60" xfId="0" applyNumberFormat="1" applyFont="1" applyFill="1" applyBorder="1" applyAlignment="1" applyProtection="1">
      <alignment horizontal="center"/>
      <protection/>
    </xf>
    <xf numFmtId="3" fontId="6" fillId="33" borderId="19" xfId="0" applyNumberFormat="1" applyFont="1" applyFill="1" applyBorder="1" applyAlignment="1" applyProtection="1">
      <alignment horizontal="center"/>
      <protection/>
    </xf>
    <xf numFmtId="3" fontId="6" fillId="0" borderId="125" xfId="0" applyNumberFormat="1" applyFont="1" applyFill="1" applyBorder="1" applyAlignment="1" applyProtection="1">
      <alignment horizontal="center"/>
      <protection locked="0"/>
    </xf>
    <xf numFmtId="3" fontId="6" fillId="0" borderId="126" xfId="0" applyNumberFormat="1" applyFont="1" applyFill="1" applyBorder="1" applyAlignment="1" applyProtection="1">
      <alignment horizontal="center"/>
      <protection locked="0"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127" xfId="0" applyFont="1" applyFill="1" applyBorder="1" applyAlignment="1" applyProtection="1">
      <alignment horizontal="center"/>
      <protection/>
    </xf>
    <xf numFmtId="0" fontId="7" fillId="0" borderId="87" xfId="0" applyFont="1" applyFill="1" applyBorder="1" applyAlignment="1" applyProtection="1">
      <alignment horizontal="center"/>
      <protection/>
    </xf>
    <xf numFmtId="0" fontId="7" fillId="0" borderId="103" xfId="0" applyFont="1" applyFill="1" applyBorder="1" applyAlignment="1" applyProtection="1">
      <alignment horizontal="center"/>
      <protection/>
    </xf>
    <xf numFmtId="0" fontId="7" fillId="0" borderId="120" xfId="0" applyFont="1" applyFill="1" applyBorder="1" applyAlignment="1" applyProtection="1">
      <alignment horizontal="center"/>
      <protection locked="0"/>
    </xf>
    <xf numFmtId="0" fontId="7" fillId="0" borderId="55" xfId="0" applyFont="1" applyFill="1" applyBorder="1" applyAlignment="1" applyProtection="1">
      <alignment horizontal="center"/>
      <protection locked="0"/>
    </xf>
    <xf numFmtId="0" fontId="7" fillId="0" borderId="127" xfId="0" applyFont="1" applyFill="1" applyBorder="1" applyAlignment="1" applyProtection="1">
      <alignment horizontal="center"/>
      <protection locked="0"/>
    </xf>
    <xf numFmtId="0" fontId="7" fillId="0" borderId="119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03" xfId="0" applyFont="1" applyFill="1" applyBorder="1" applyAlignment="1" applyProtection="1">
      <alignment horizontal="center"/>
      <protection locked="0"/>
    </xf>
    <xf numFmtId="0" fontId="7" fillId="0" borderId="12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20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127" xfId="0" applyFont="1" applyBorder="1" applyAlignment="1" applyProtection="1">
      <alignment horizontal="center"/>
      <protection/>
    </xf>
    <xf numFmtId="0" fontId="7" fillId="0" borderId="120" xfId="0" applyFont="1" applyFill="1" applyBorder="1" applyAlignment="1" applyProtection="1">
      <alignment horizontal="center"/>
      <protection/>
    </xf>
    <xf numFmtId="3" fontId="8" fillId="0" borderId="59" xfId="0" applyNumberFormat="1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129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6" fillId="0" borderId="121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7" fillId="0" borderId="130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78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85" xfId="0" applyFont="1" applyBorder="1" applyAlignment="1" applyProtection="1">
      <alignment horizontal="center"/>
      <protection/>
    </xf>
    <xf numFmtId="0" fontId="6" fillId="0" borderId="120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6" fillId="0" borderId="119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7" fillId="0" borderId="120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121" xfId="0" applyFont="1" applyBorder="1" applyAlignment="1">
      <alignment horizontal="center"/>
    </xf>
    <xf numFmtId="0" fontId="7" fillId="0" borderId="11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40" xfId="0" applyFont="1" applyFill="1" applyBorder="1" applyAlignment="1" applyProtection="1">
      <alignment horizontal="left"/>
      <protection/>
    </xf>
    <xf numFmtId="0" fontId="6" fillId="0" borderId="51" xfId="0" applyFont="1" applyFill="1" applyBorder="1" applyAlignment="1" applyProtection="1">
      <alignment horizontal="left"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7" fillId="0" borderId="131" xfId="0" applyFont="1" applyFill="1" applyBorder="1" applyAlignment="1" applyProtection="1">
      <alignment horizontal="center"/>
      <protection/>
    </xf>
    <xf numFmtId="0" fontId="7" fillId="0" borderId="124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left"/>
      <protection/>
    </xf>
    <xf numFmtId="0" fontId="6" fillId="0" borderId="52" xfId="0" applyFont="1" applyFill="1" applyBorder="1" applyAlignment="1" applyProtection="1">
      <alignment horizontal="left"/>
      <protection/>
    </xf>
    <xf numFmtId="0" fontId="6" fillId="0" borderId="132" xfId="0" applyFont="1" applyFill="1" applyBorder="1" applyAlignment="1" applyProtection="1">
      <alignment horizontal="left"/>
      <protection/>
    </xf>
    <xf numFmtId="0" fontId="6" fillId="0" borderId="54" xfId="0" applyFont="1" applyFill="1" applyBorder="1" applyAlignment="1" applyProtection="1">
      <alignment horizontal="left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5.28125" style="19" bestFit="1" customWidth="1"/>
    <col min="2" max="5" width="7.7109375" style="19" customWidth="1"/>
    <col min="6" max="11" width="7.7109375" style="40" customWidth="1"/>
    <col min="12" max="15" width="8.57421875" style="40" customWidth="1"/>
    <col min="16" max="16384" width="9.140625" style="12" customWidth="1"/>
  </cols>
  <sheetData>
    <row r="1" spans="1:15" ht="12.75">
      <c r="A1" s="27"/>
      <c r="B1" s="202" t="s">
        <v>47</v>
      </c>
      <c r="C1" s="202"/>
      <c r="D1" s="202"/>
      <c r="E1" s="202"/>
      <c r="F1" s="202"/>
      <c r="G1" s="202"/>
      <c r="H1" s="202"/>
      <c r="I1" s="202"/>
      <c r="J1" s="202"/>
      <c r="K1" s="202"/>
      <c r="L1" s="12"/>
      <c r="M1" s="12"/>
      <c r="N1" s="12"/>
      <c r="O1" s="12"/>
    </row>
    <row r="2" spans="1:11" s="29" customFormat="1" ht="12.75">
      <c r="A2" s="28"/>
      <c r="B2" s="196" t="s">
        <v>48</v>
      </c>
      <c r="C2" s="197"/>
      <c r="D2" s="197"/>
      <c r="E2" s="197"/>
      <c r="F2" s="197"/>
      <c r="G2" s="197"/>
      <c r="H2" s="197"/>
      <c r="I2" s="197"/>
      <c r="J2" s="197"/>
      <c r="K2" s="198"/>
    </row>
    <row r="3" spans="1:11" s="29" customFormat="1" ht="12.75">
      <c r="A3" s="30"/>
      <c r="B3" s="199" t="s">
        <v>44</v>
      </c>
      <c r="C3" s="200"/>
      <c r="D3" s="200"/>
      <c r="E3" s="200"/>
      <c r="F3" s="200"/>
      <c r="G3" s="200"/>
      <c r="H3" s="200"/>
      <c r="I3" s="200"/>
      <c r="J3" s="200"/>
      <c r="K3" s="201"/>
    </row>
    <row r="4" spans="1:15" ht="13.5" customHeight="1">
      <c r="A4" s="31"/>
      <c r="B4" s="2" t="s">
        <v>2</v>
      </c>
      <c r="C4" s="2" t="s">
        <v>2</v>
      </c>
      <c r="D4" s="2" t="s">
        <v>2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3</v>
      </c>
      <c r="J4" s="2" t="s">
        <v>3</v>
      </c>
      <c r="K4" s="2" t="s">
        <v>3</v>
      </c>
      <c r="L4" s="12"/>
      <c r="M4" s="12"/>
      <c r="N4" s="12"/>
      <c r="O4" s="12"/>
    </row>
    <row r="5" spans="1:11" s="13" customFormat="1" ht="97.5" customHeight="1" thickBot="1">
      <c r="A5" s="32" t="s">
        <v>15</v>
      </c>
      <c r="B5" s="6" t="s">
        <v>79</v>
      </c>
      <c r="C5" s="6" t="s">
        <v>80</v>
      </c>
      <c r="D5" s="6" t="s">
        <v>81</v>
      </c>
      <c r="E5" s="6" t="s">
        <v>82</v>
      </c>
      <c r="F5" s="6" t="s">
        <v>83</v>
      </c>
      <c r="G5" s="6" t="s">
        <v>84</v>
      </c>
      <c r="H5" s="6" t="s">
        <v>137</v>
      </c>
      <c r="I5" s="6" t="s">
        <v>85</v>
      </c>
      <c r="J5" s="6" t="s">
        <v>86</v>
      </c>
      <c r="K5" s="6" t="s">
        <v>87</v>
      </c>
    </row>
    <row r="6" spans="1:11" s="17" customFormat="1" ht="13.5" thickBot="1">
      <c r="A6" s="14"/>
      <c r="B6" s="15"/>
      <c r="C6" s="15"/>
      <c r="D6" s="15"/>
      <c r="E6" s="15"/>
      <c r="F6" s="15"/>
      <c r="G6" s="15"/>
      <c r="H6" s="15"/>
      <c r="I6" s="15"/>
      <c r="J6" s="15"/>
      <c r="K6" s="16"/>
    </row>
    <row r="7" spans="1:11" s="17" customFormat="1" ht="12.75">
      <c r="A7" s="1" t="s">
        <v>54</v>
      </c>
      <c r="B7" s="33">
        <v>27</v>
      </c>
      <c r="C7" s="90">
        <v>4</v>
      </c>
      <c r="D7" s="22">
        <v>7</v>
      </c>
      <c r="E7" s="52">
        <v>51</v>
      </c>
      <c r="F7" s="36">
        <v>8</v>
      </c>
      <c r="G7" s="36">
        <v>6</v>
      </c>
      <c r="H7" s="36">
        <v>12</v>
      </c>
      <c r="I7" s="36">
        <v>42</v>
      </c>
      <c r="J7" s="36">
        <v>11</v>
      </c>
      <c r="K7" s="36">
        <v>78</v>
      </c>
    </row>
    <row r="8" spans="1:11" s="17" customFormat="1" ht="12.75">
      <c r="A8" s="1" t="s">
        <v>55</v>
      </c>
      <c r="B8" s="35">
        <v>19</v>
      </c>
      <c r="C8" s="91">
        <v>3</v>
      </c>
      <c r="D8" s="26">
        <v>0</v>
      </c>
      <c r="E8" s="52">
        <v>51</v>
      </c>
      <c r="F8" s="36">
        <v>4</v>
      </c>
      <c r="G8" s="36">
        <v>3</v>
      </c>
      <c r="H8" s="36">
        <v>2</v>
      </c>
      <c r="I8" s="36">
        <v>17</v>
      </c>
      <c r="J8" s="36">
        <v>11</v>
      </c>
      <c r="K8" s="36">
        <v>60</v>
      </c>
    </row>
    <row r="9" spans="1:11" s="17" customFormat="1" ht="12.75">
      <c r="A9" s="1" t="s">
        <v>56</v>
      </c>
      <c r="B9" s="35">
        <v>18</v>
      </c>
      <c r="C9" s="91">
        <v>3</v>
      </c>
      <c r="D9" s="26">
        <v>3</v>
      </c>
      <c r="E9" s="52">
        <v>148</v>
      </c>
      <c r="F9" s="36">
        <v>7</v>
      </c>
      <c r="G9" s="36">
        <v>20</v>
      </c>
      <c r="H9" s="36">
        <v>12</v>
      </c>
      <c r="I9" s="36">
        <v>31</v>
      </c>
      <c r="J9" s="36">
        <v>15</v>
      </c>
      <c r="K9" s="36">
        <v>134</v>
      </c>
    </row>
    <row r="10" spans="1:11" s="37" customFormat="1" ht="12.75">
      <c r="A10" s="1" t="s">
        <v>57</v>
      </c>
      <c r="B10" s="35">
        <v>23</v>
      </c>
      <c r="C10" s="91">
        <v>5</v>
      </c>
      <c r="D10" s="26">
        <v>6</v>
      </c>
      <c r="E10" s="52">
        <v>88</v>
      </c>
      <c r="F10" s="36">
        <v>5</v>
      </c>
      <c r="G10" s="36">
        <v>17</v>
      </c>
      <c r="H10" s="36">
        <v>15</v>
      </c>
      <c r="I10" s="36">
        <v>32</v>
      </c>
      <c r="J10" s="36">
        <v>11</v>
      </c>
      <c r="K10" s="36">
        <v>123</v>
      </c>
    </row>
    <row r="11" spans="1:11" s="37" customFormat="1" ht="12.75">
      <c r="A11" s="1" t="s">
        <v>58</v>
      </c>
      <c r="B11" s="35">
        <v>29</v>
      </c>
      <c r="C11" s="91">
        <v>6</v>
      </c>
      <c r="D11" s="26">
        <v>3</v>
      </c>
      <c r="E11" s="52">
        <v>83</v>
      </c>
      <c r="F11" s="36">
        <v>10</v>
      </c>
      <c r="G11" s="36">
        <v>10</v>
      </c>
      <c r="H11" s="36">
        <v>6</v>
      </c>
      <c r="I11" s="36">
        <v>29</v>
      </c>
      <c r="J11" s="36">
        <v>23</v>
      </c>
      <c r="K11" s="36">
        <v>77</v>
      </c>
    </row>
    <row r="12" spans="1:11" s="37" customFormat="1" ht="12.75">
      <c r="A12" s="1" t="s">
        <v>59</v>
      </c>
      <c r="B12" s="35">
        <v>26</v>
      </c>
      <c r="C12" s="91">
        <v>14</v>
      </c>
      <c r="D12" s="26">
        <v>1</v>
      </c>
      <c r="E12" s="52">
        <v>55</v>
      </c>
      <c r="F12" s="36">
        <v>7</v>
      </c>
      <c r="G12" s="36">
        <v>5</v>
      </c>
      <c r="H12" s="36">
        <v>8</v>
      </c>
      <c r="I12" s="36">
        <v>25</v>
      </c>
      <c r="J12" s="36">
        <v>10</v>
      </c>
      <c r="K12" s="36">
        <v>91</v>
      </c>
    </row>
    <row r="13" spans="1:11" s="37" customFormat="1" ht="12.75">
      <c r="A13" s="78" t="s">
        <v>60</v>
      </c>
      <c r="B13" s="35">
        <v>51</v>
      </c>
      <c r="C13" s="91">
        <v>7</v>
      </c>
      <c r="D13" s="66">
        <v>12</v>
      </c>
      <c r="E13" s="52">
        <v>113</v>
      </c>
      <c r="F13" s="36">
        <v>9</v>
      </c>
      <c r="G13" s="36">
        <v>11</v>
      </c>
      <c r="H13" s="36">
        <v>44</v>
      </c>
      <c r="I13" s="36">
        <v>78</v>
      </c>
      <c r="J13" s="36">
        <v>31</v>
      </c>
      <c r="K13" s="36">
        <v>156</v>
      </c>
    </row>
    <row r="14" spans="1:15" ht="12.75">
      <c r="A14" s="7" t="s">
        <v>0</v>
      </c>
      <c r="B14" s="20">
        <f aca="true" t="shared" si="0" ref="B14:K14">SUM(B7:B13)</f>
        <v>193</v>
      </c>
      <c r="C14" s="59">
        <f t="shared" si="0"/>
        <v>42</v>
      </c>
      <c r="D14" s="59">
        <f t="shared" si="0"/>
        <v>32</v>
      </c>
      <c r="E14" s="20">
        <f t="shared" si="0"/>
        <v>589</v>
      </c>
      <c r="F14" s="20">
        <f t="shared" si="0"/>
        <v>50</v>
      </c>
      <c r="G14" s="20">
        <f t="shared" si="0"/>
        <v>72</v>
      </c>
      <c r="H14" s="20">
        <f t="shared" si="0"/>
        <v>99</v>
      </c>
      <c r="I14" s="20">
        <f t="shared" si="0"/>
        <v>254</v>
      </c>
      <c r="J14" s="20">
        <f t="shared" si="0"/>
        <v>112</v>
      </c>
      <c r="K14" s="20">
        <f t="shared" si="0"/>
        <v>719</v>
      </c>
      <c r="L14" s="12"/>
      <c r="M14" s="12"/>
      <c r="N14" s="12"/>
      <c r="O14" s="12"/>
    </row>
    <row r="17" spans="1:11" ht="12.75">
      <c r="A17" s="27"/>
      <c r="B17" s="203"/>
      <c r="C17" s="204"/>
      <c r="D17" s="204"/>
      <c r="E17" s="204"/>
      <c r="F17" s="204"/>
      <c r="G17" s="204"/>
      <c r="H17" s="204"/>
      <c r="I17" s="204"/>
      <c r="J17" s="204"/>
      <c r="K17" s="205"/>
    </row>
    <row r="18" spans="1:11" ht="12.75">
      <c r="A18" s="30"/>
      <c r="B18" s="199" t="s">
        <v>1</v>
      </c>
      <c r="C18" s="200"/>
      <c r="D18" s="200"/>
      <c r="E18" s="200"/>
      <c r="F18" s="200"/>
      <c r="G18" s="200"/>
      <c r="H18" s="200"/>
      <c r="I18" s="200"/>
      <c r="J18" s="200"/>
      <c r="K18" s="201"/>
    </row>
    <row r="19" spans="1:11" ht="12.75">
      <c r="A19" s="31"/>
      <c r="B19" s="2" t="s">
        <v>2</v>
      </c>
      <c r="C19" s="2" t="s">
        <v>2</v>
      </c>
      <c r="D19" s="2" t="s">
        <v>2</v>
      </c>
      <c r="E19" s="2" t="s">
        <v>3</v>
      </c>
      <c r="F19" s="2" t="s">
        <v>3</v>
      </c>
      <c r="G19" s="2" t="s">
        <v>3</v>
      </c>
      <c r="H19" s="2" t="s">
        <v>3</v>
      </c>
      <c r="I19" s="2" t="s">
        <v>3</v>
      </c>
      <c r="J19" s="2" t="s">
        <v>3</v>
      </c>
      <c r="K19" s="2" t="s">
        <v>3</v>
      </c>
    </row>
    <row r="20" spans="1:11" ht="57.75" thickBot="1">
      <c r="A20" s="32" t="s">
        <v>15</v>
      </c>
      <c r="B20" s="6" t="s">
        <v>138</v>
      </c>
      <c r="C20" s="6" t="s">
        <v>88</v>
      </c>
      <c r="D20" s="6" t="s">
        <v>89</v>
      </c>
      <c r="E20" s="6" t="s">
        <v>90</v>
      </c>
      <c r="F20" s="6" t="s">
        <v>91</v>
      </c>
      <c r="G20" s="6" t="s">
        <v>92</v>
      </c>
      <c r="H20" s="6" t="s">
        <v>93</v>
      </c>
      <c r="I20" s="6" t="s">
        <v>41</v>
      </c>
      <c r="J20" s="6" t="s">
        <v>49</v>
      </c>
      <c r="K20" s="6" t="s">
        <v>94</v>
      </c>
    </row>
    <row r="21" spans="1:11" ht="13.5" thickBo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6"/>
    </row>
    <row r="22" spans="1:11" ht="12.75">
      <c r="A22" s="1" t="s">
        <v>54</v>
      </c>
      <c r="B22" s="33">
        <v>23</v>
      </c>
      <c r="C22" s="90">
        <v>1</v>
      </c>
      <c r="D22" s="22">
        <v>25</v>
      </c>
      <c r="E22" s="51">
        <v>26</v>
      </c>
      <c r="F22" s="34">
        <v>3</v>
      </c>
      <c r="G22" s="90">
        <v>0</v>
      </c>
      <c r="H22" s="34">
        <v>93</v>
      </c>
      <c r="I22" s="51">
        <v>93</v>
      </c>
      <c r="J22" s="64">
        <v>6</v>
      </c>
      <c r="K22" s="22">
        <v>7</v>
      </c>
    </row>
    <row r="23" spans="1:11" ht="12.75">
      <c r="A23" s="1" t="s">
        <v>55</v>
      </c>
      <c r="B23" s="35">
        <v>9</v>
      </c>
      <c r="C23" s="91">
        <v>1</v>
      </c>
      <c r="D23" s="26">
        <v>14</v>
      </c>
      <c r="E23" s="52">
        <v>26</v>
      </c>
      <c r="F23" s="36">
        <v>0</v>
      </c>
      <c r="G23" s="91">
        <v>0</v>
      </c>
      <c r="H23" s="36">
        <v>82</v>
      </c>
      <c r="I23" s="52">
        <v>44</v>
      </c>
      <c r="J23" s="65">
        <v>2</v>
      </c>
      <c r="K23" s="26">
        <v>3</v>
      </c>
    </row>
    <row r="24" spans="1:11" ht="12.75">
      <c r="A24" s="1" t="s">
        <v>56</v>
      </c>
      <c r="B24" s="35">
        <v>16</v>
      </c>
      <c r="C24" s="91">
        <v>0</v>
      </c>
      <c r="D24" s="26">
        <v>12</v>
      </c>
      <c r="E24" s="52">
        <v>53</v>
      </c>
      <c r="F24" s="36">
        <v>4</v>
      </c>
      <c r="G24" s="91">
        <v>4</v>
      </c>
      <c r="H24" s="36">
        <v>181</v>
      </c>
      <c r="I24" s="52">
        <v>133</v>
      </c>
      <c r="J24" s="65">
        <v>9</v>
      </c>
      <c r="K24" s="26">
        <v>9</v>
      </c>
    </row>
    <row r="25" spans="1:11" ht="12.75">
      <c r="A25" s="1" t="s">
        <v>57</v>
      </c>
      <c r="B25" s="35">
        <v>12</v>
      </c>
      <c r="C25" s="91">
        <v>1</v>
      </c>
      <c r="D25" s="26">
        <v>24</v>
      </c>
      <c r="E25" s="52">
        <v>44</v>
      </c>
      <c r="F25" s="36">
        <v>2</v>
      </c>
      <c r="G25" s="91">
        <v>3</v>
      </c>
      <c r="H25" s="36">
        <v>138</v>
      </c>
      <c r="I25" s="52">
        <v>117</v>
      </c>
      <c r="J25" s="65">
        <v>2</v>
      </c>
      <c r="K25" s="26">
        <v>6</v>
      </c>
    </row>
    <row r="26" spans="1:11" ht="12.75">
      <c r="A26" s="1" t="s">
        <v>58</v>
      </c>
      <c r="B26" s="35">
        <v>18</v>
      </c>
      <c r="C26" s="91">
        <v>0</v>
      </c>
      <c r="D26" s="26">
        <v>23</v>
      </c>
      <c r="E26" s="52">
        <v>40</v>
      </c>
      <c r="F26" s="36">
        <v>5</v>
      </c>
      <c r="G26" s="91">
        <v>1</v>
      </c>
      <c r="H26" s="36">
        <v>97</v>
      </c>
      <c r="I26" s="52">
        <v>101</v>
      </c>
      <c r="J26" s="65">
        <v>9</v>
      </c>
      <c r="K26" s="26">
        <v>9</v>
      </c>
    </row>
    <row r="27" spans="1:11" ht="12.75">
      <c r="A27" s="1" t="s">
        <v>59</v>
      </c>
      <c r="B27" s="35">
        <v>20</v>
      </c>
      <c r="C27" s="91">
        <v>0</v>
      </c>
      <c r="D27" s="26">
        <v>26</v>
      </c>
      <c r="E27" s="52">
        <v>27</v>
      </c>
      <c r="F27" s="36">
        <v>2</v>
      </c>
      <c r="G27" s="91">
        <v>0</v>
      </c>
      <c r="H27" s="36">
        <v>78</v>
      </c>
      <c r="I27" s="52">
        <v>96</v>
      </c>
      <c r="J27" s="65">
        <v>4</v>
      </c>
      <c r="K27" s="26">
        <v>4</v>
      </c>
    </row>
    <row r="28" spans="1:11" ht="12.75">
      <c r="A28" s="78" t="s">
        <v>60</v>
      </c>
      <c r="B28" s="35">
        <v>31</v>
      </c>
      <c r="C28" s="91">
        <v>6</v>
      </c>
      <c r="D28" s="66">
        <v>47</v>
      </c>
      <c r="E28" s="52">
        <v>95</v>
      </c>
      <c r="F28" s="36">
        <v>5</v>
      </c>
      <c r="G28" s="91">
        <v>2</v>
      </c>
      <c r="H28" s="73">
        <v>164</v>
      </c>
      <c r="I28" s="52">
        <v>184</v>
      </c>
      <c r="J28" s="65">
        <v>15</v>
      </c>
      <c r="K28" s="26">
        <v>6</v>
      </c>
    </row>
    <row r="29" spans="1:11" ht="12.75">
      <c r="A29" s="7" t="s">
        <v>0</v>
      </c>
      <c r="B29" s="20">
        <f aca="true" t="shared" si="1" ref="B29:K29">SUM(B22:B28)</f>
        <v>129</v>
      </c>
      <c r="C29" s="20">
        <f t="shared" si="1"/>
        <v>9</v>
      </c>
      <c r="D29" s="20">
        <f t="shared" si="1"/>
        <v>171</v>
      </c>
      <c r="E29" s="20">
        <f t="shared" si="1"/>
        <v>311</v>
      </c>
      <c r="F29" s="20">
        <f t="shared" si="1"/>
        <v>21</v>
      </c>
      <c r="G29" s="20">
        <f t="shared" si="1"/>
        <v>10</v>
      </c>
      <c r="H29" s="20">
        <f t="shared" si="1"/>
        <v>833</v>
      </c>
      <c r="I29" s="20">
        <f t="shared" si="1"/>
        <v>768</v>
      </c>
      <c r="J29" s="20">
        <f t="shared" si="1"/>
        <v>47</v>
      </c>
      <c r="K29" s="20">
        <f t="shared" si="1"/>
        <v>44</v>
      </c>
    </row>
  </sheetData>
  <sheetProtection selectLockedCells="1"/>
  <mergeCells count="5">
    <mergeCell ref="B2:K2"/>
    <mergeCell ref="B3:K3"/>
    <mergeCell ref="B1:K1"/>
    <mergeCell ref="B17:K17"/>
    <mergeCell ref="B18:K18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&amp;C&amp;"Helv,Bold"BOUNDARY COUNTY RESULTS
PRIMARY ELECTION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SheetLayoutView="100" zoomScalePageLayoutView="0" workbookViewId="0" topLeftCell="A7">
      <selection activeCell="K29" sqref="K29"/>
    </sheetView>
  </sheetViews>
  <sheetFormatPr defaultColWidth="9.140625" defaultRowHeight="12.75"/>
  <cols>
    <col min="1" max="1" width="15.28125" style="19" bestFit="1" customWidth="1"/>
    <col min="2" max="5" width="6.7109375" style="19" customWidth="1"/>
    <col min="6" max="11" width="6.7109375" style="40" customWidth="1"/>
    <col min="12" max="12" width="6.00390625" style="40" customWidth="1"/>
    <col min="13" max="13" width="6.28125" style="40" customWidth="1"/>
    <col min="14" max="16384" width="9.140625" style="12" customWidth="1"/>
  </cols>
  <sheetData>
    <row r="1" spans="1:13" ht="12.75">
      <c r="A1" s="27"/>
      <c r="B1" s="225" t="s">
        <v>95</v>
      </c>
      <c r="C1" s="226"/>
      <c r="D1" s="226"/>
      <c r="E1" s="226"/>
      <c r="F1" s="226"/>
      <c r="G1" s="226"/>
      <c r="H1" s="227"/>
      <c r="I1" s="210" t="s">
        <v>4</v>
      </c>
      <c r="J1" s="221"/>
      <c r="K1" s="222"/>
      <c r="L1" s="210" t="s">
        <v>5</v>
      </c>
      <c r="M1" s="211"/>
    </row>
    <row r="2" spans="1:13" ht="12.75">
      <c r="A2" s="28"/>
      <c r="B2" s="228" t="s">
        <v>1</v>
      </c>
      <c r="C2" s="229"/>
      <c r="D2" s="229"/>
      <c r="E2" s="229"/>
      <c r="F2" s="229"/>
      <c r="G2" s="229"/>
      <c r="H2" s="230"/>
      <c r="I2" s="223" t="s">
        <v>8</v>
      </c>
      <c r="J2" s="200"/>
      <c r="K2" s="224"/>
      <c r="L2" s="212" t="s">
        <v>9</v>
      </c>
      <c r="M2" s="198"/>
    </row>
    <row r="3" spans="1:13" ht="12.75">
      <c r="A3" s="41"/>
      <c r="B3" s="112" t="s">
        <v>2</v>
      </c>
      <c r="C3" s="112" t="s">
        <v>2</v>
      </c>
      <c r="D3" s="112" t="s">
        <v>3</v>
      </c>
      <c r="E3" s="112" t="s">
        <v>3</v>
      </c>
      <c r="F3" s="9" t="s">
        <v>3</v>
      </c>
      <c r="G3" s="9" t="s">
        <v>3</v>
      </c>
      <c r="H3" s="117" t="s">
        <v>3</v>
      </c>
      <c r="I3" s="104" t="s">
        <v>2</v>
      </c>
      <c r="J3" s="2" t="s">
        <v>2</v>
      </c>
      <c r="K3" s="105" t="s">
        <v>3</v>
      </c>
      <c r="L3" s="213" t="s">
        <v>3</v>
      </c>
      <c r="M3" s="214"/>
    </row>
    <row r="4" spans="1:13" ht="97.5" customHeight="1" thickBot="1">
      <c r="A4" s="32" t="s">
        <v>15</v>
      </c>
      <c r="B4" s="114" t="s">
        <v>96</v>
      </c>
      <c r="C4" s="114" t="s">
        <v>97</v>
      </c>
      <c r="D4" s="114" t="s">
        <v>98</v>
      </c>
      <c r="E4" s="103" t="s">
        <v>99</v>
      </c>
      <c r="F4" s="4" t="s">
        <v>100</v>
      </c>
      <c r="G4" s="4" t="s">
        <v>101</v>
      </c>
      <c r="H4" s="103" t="s">
        <v>102</v>
      </c>
      <c r="I4" s="106" t="s">
        <v>103</v>
      </c>
      <c r="J4" s="4" t="s">
        <v>104</v>
      </c>
      <c r="K4" s="107" t="s">
        <v>45</v>
      </c>
      <c r="L4" s="215" t="s">
        <v>50</v>
      </c>
      <c r="M4" s="216"/>
    </row>
    <row r="5" spans="1:13" ht="13.5" thickBot="1">
      <c r="A5" s="110"/>
      <c r="B5" s="113"/>
      <c r="C5" s="113"/>
      <c r="D5" s="113"/>
      <c r="E5" s="15"/>
      <c r="F5" s="15"/>
      <c r="G5" s="15"/>
      <c r="H5" s="15"/>
      <c r="I5" s="94"/>
      <c r="J5" s="15"/>
      <c r="K5" s="108"/>
      <c r="L5" s="217"/>
      <c r="M5" s="218"/>
    </row>
    <row r="6" spans="1:13" ht="12.75">
      <c r="A6" s="111" t="s">
        <v>54</v>
      </c>
      <c r="B6" s="190">
        <v>34</v>
      </c>
      <c r="C6" s="191">
        <v>6</v>
      </c>
      <c r="D6" s="191">
        <v>15</v>
      </c>
      <c r="E6" s="191">
        <v>59</v>
      </c>
      <c r="F6" s="191">
        <v>37</v>
      </c>
      <c r="G6" s="51">
        <v>27</v>
      </c>
      <c r="H6" s="90">
        <v>52</v>
      </c>
      <c r="I6" s="95">
        <v>10</v>
      </c>
      <c r="J6" s="34">
        <v>28</v>
      </c>
      <c r="K6" s="127">
        <v>168</v>
      </c>
      <c r="L6" s="219">
        <v>165</v>
      </c>
      <c r="M6" s="220"/>
    </row>
    <row r="7" spans="1:13" ht="12.75">
      <c r="A7" s="111" t="s">
        <v>55</v>
      </c>
      <c r="B7" s="192">
        <v>15</v>
      </c>
      <c r="C7" s="193">
        <v>6</v>
      </c>
      <c r="D7" s="193">
        <v>14</v>
      </c>
      <c r="E7" s="193">
        <v>57</v>
      </c>
      <c r="F7" s="193">
        <v>22</v>
      </c>
      <c r="G7" s="193">
        <v>10</v>
      </c>
      <c r="H7" s="91">
        <v>34</v>
      </c>
      <c r="I7" s="96">
        <v>6</v>
      </c>
      <c r="J7" s="116">
        <v>16</v>
      </c>
      <c r="K7" s="195">
        <v>126</v>
      </c>
      <c r="L7" s="206">
        <v>118</v>
      </c>
      <c r="M7" s="207"/>
    </row>
    <row r="8" spans="1:13" ht="12.75">
      <c r="A8" s="111" t="s">
        <v>56</v>
      </c>
      <c r="B8" s="192">
        <v>21</v>
      </c>
      <c r="C8" s="193">
        <v>5</v>
      </c>
      <c r="D8" s="193">
        <v>37</v>
      </c>
      <c r="E8" s="193">
        <v>147</v>
      </c>
      <c r="F8" s="193">
        <v>47</v>
      </c>
      <c r="G8" s="193">
        <v>35</v>
      </c>
      <c r="H8" s="91">
        <v>84</v>
      </c>
      <c r="I8" s="96">
        <v>6</v>
      </c>
      <c r="J8" s="116">
        <v>18</v>
      </c>
      <c r="K8" s="195">
        <v>309</v>
      </c>
      <c r="L8" s="206">
        <v>298</v>
      </c>
      <c r="M8" s="207"/>
    </row>
    <row r="9" spans="1:13" ht="12.75">
      <c r="A9" s="111" t="s">
        <v>57</v>
      </c>
      <c r="B9" s="192">
        <v>28</v>
      </c>
      <c r="C9" s="193">
        <v>7</v>
      </c>
      <c r="D9" s="193">
        <v>34</v>
      </c>
      <c r="E9" s="193">
        <v>94</v>
      </c>
      <c r="F9" s="193">
        <v>56</v>
      </c>
      <c r="G9" s="193">
        <v>14</v>
      </c>
      <c r="H9" s="91">
        <v>66</v>
      </c>
      <c r="I9" s="96">
        <v>11</v>
      </c>
      <c r="J9" s="116">
        <v>23</v>
      </c>
      <c r="K9" s="195">
        <v>244</v>
      </c>
      <c r="L9" s="206">
        <v>230</v>
      </c>
      <c r="M9" s="207"/>
    </row>
    <row r="10" spans="1:13" ht="12.75">
      <c r="A10" s="111" t="s">
        <v>58</v>
      </c>
      <c r="B10" s="192">
        <v>31</v>
      </c>
      <c r="C10" s="193">
        <v>7</v>
      </c>
      <c r="D10" s="193">
        <v>31</v>
      </c>
      <c r="E10" s="193">
        <v>72</v>
      </c>
      <c r="F10" s="193">
        <v>21</v>
      </c>
      <c r="G10" s="193">
        <v>19</v>
      </c>
      <c r="H10" s="91">
        <v>70</v>
      </c>
      <c r="I10" s="96">
        <v>10</v>
      </c>
      <c r="J10" s="116">
        <v>27</v>
      </c>
      <c r="K10" s="195">
        <v>207</v>
      </c>
      <c r="L10" s="206">
        <v>198</v>
      </c>
      <c r="M10" s="207"/>
    </row>
    <row r="11" spans="1:13" ht="12.75">
      <c r="A11" s="111" t="s">
        <v>59</v>
      </c>
      <c r="B11" s="192">
        <v>32</v>
      </c>
      <c r="C11" s="193">
        <v>7</v>
      </c>
      <c r="D11" s="193">
        <v>27</v>
      </c>
      <c r="E11" s="193">
        <v>46</v>
      </c>
      <c r="F11" s="193">
        <v>29</v>
      </c>
      <c r="G11" s="193">
        <v>28</v>
      </c>
      <c r="H11" s="91">
        <v>59</v>
      </c>
      <c r="I11" s="96">
        <v>5</v>
      </c>
      <c r="J11" s="116">
        <v>34</v>
      </c>
      <c r="K11" s="195">
        <v>185</v>
      </c>
      <c r="L11" s="206">
        <v>181</v>
      </c>
      <c r="M11" s="207"/>
    </row>
    <row r="12" spans="1:13" ht="12.75">
      <c r="A12" s="78" t="s">
        <v>60</v>
      </c>
      <c r="B12" s="194">
        <v>62</v>
      </c>
      <c r="C12" s="193">
        <v>7</v>
      </c>
      <c r="D12" s="193">
        <v>64</v>
      </c>
      <c r="E12" s="193">
        <v>143</v>
      </c>
      <c r="F12" s="193">
        <v>60</v>
      </c>
      <c r="G12" s="193">
        <v>37</v>
      </c>
      <c r="H12" s="92">
        <v>109</v>
      </c>
      <c r="I12" s="97">
        <v>13</v>
      </c>
      <c r="J12" s="92">
        <v>59</v>
      </c>
      <c r="K12" s="149">
        <v>354</v>
      </c>
      <c r="L12" s="208">
        <v>350</v>
      </c>
      <c r="M12" s="209"/>
    </row>
    <row r="13" spans="1:13" ht="12.75">
      <c r="A13" s="7" t="s">
        <v>0</v>
      </c>
      <c r="B13" s="20">
        <f>SUM(B6:B12)</f>
        <v>223</v>
      </c>
      <c r="C13" s="20">
        <f>SUM(C6:C12)</f>
        <v>45</v>
      </c>
      <c r="D13" s="20">
        <f>SUM(D6:D12)</f>
        <v>222</v>
      </c>
      <c r="E13" s="20">
        <f>SUM(E6:E12)</f>
        <v>618</v>
      </c>
      <c r="F13" s="20">
        <f aca="true" t="shared" si="0" ref="F13:L13">SUM(F6:F12)</f>
        <v>272</v>
      </c>
      <c r="G13" s="20">
        <f t="shared" si="0"/>
        <v>170</v>
      </c>
      <c r="H13" s="71">
        <f t="shared" si="0"/>
        <v>474</v>
      </c>
      <c r="I13" s="98">
        <f t="shared" si="0"/>
        <v>61</v>
      </c>
      <c r="J13" s="20">
        <f t="shared" si="0"/>
        <v>205</v>
      </c>
      <c r="K13" s="109">
        <f t="shared" si="0"/>
        <v>1593</v>
      </c>
      <c r="L13" s="237">
        <f t="shared" si="0"/>
        <v>1540</v>
      </c>
      <c r="M13" s="238"/>
    </row>
    <row r="17" spans="1:10" ht="12.75">
      <c r="A17" s="27"/>
      <c r="B17" s="233" t="s">
        <v>5</v>
      </c>
      <c r="C17" s="234"/>
      <c r="D17" s="235"/>
      <c r="E17" s="239" t="s">
        <v>6</v>
      </c>
      <c r="F17" s="240"/>
      <c r="G17" s="236" t="s">
        <v>7</v>
      </c>
      <c r="H17" s="221"/>
      <c r="I17" s="221"/>
      <c r="J17" s="211"/>
    </row>
    <row r="18" spans="1:10" s="29" customFormat="1" ht="12.75">
      <c r="A18" s="30"/>
      <c r="B18" s="199" t="s">
        <v>10</v>
      </c>
      <c r="C18" s="200"/>
      <c r="D18" s="224"/>
      <c r="E18" s="231" t="s">
        <v>11</v>
      </c>
      <c r="F18" s="232"/>
      <c r="G18" s="199" t="s">
        <v>12</v>
      </c>
      <c r="H18" s="200"/>
      <c r="I18" s="200"/>
      <c r="J18" s="201"/>
    </row>
    <row r="19" spans="1:10" ht="13.5" customHeight="1">
      <c r="A19" s="31"/>
      <c r="B19" s="2" t="s">
        <v>3</v>
      </c>
      <c r="C19" s="2" t="s">
        <v>3</v>
      </c>
      <c r="D19" s="105" t="s">
        <v>3</v>
      </c>
      <c r="E19" s="104" t="s">
        <v>2</v>
      </c>
      <c r="F19" s="3" t="s">
        <v>3</v>
      </c>
      <c r="G19" s="2" t="s">
        <v>2</v>
      </c>
      <c r="H19" s="3" t="s">
        <v>2</v>
      </c>
      <c r="I19" s="3" t="s">
        <v>3</v>
      </c>
      <c r="J19" s="3" t="s">
        <v>3</v>
      </c>
    </row>
    <row r="20" spans="1:10" s="13" customFormat="1" ht="97.5" customHeight="1" thickBot="1">
      <c r="A20" s="32" t="s">
        <v>15</v>
      </c>
      <c r="B20" s="4" t="s">
        <v>139</v>
      </c>
      <c r="C20" s="4" t="s">
        <v>105</v>
      </c>
      <c r="D20" s="107" t="s">
        <v>106</v>
      </c>
      <c r="E20" s="106" t="s">
        <v>51</v>
      </c>
      <c r="F20" s="5" t="s">
        <v>42</v>
      </c>
      <c r="G20" s="5" t="s">
        <v>140</v>
      </c>
      <c r="H20" s="5" t="s">
        <v>107</v>
      </c>
      <c r="I20" s="5" t="s">
        <v>108</v>
      </c>
      <c r="J20" s="5" t="s">
        <v>109</v>
      </c>
    </row>
    <row r="21" spans="1:10" s="17" customFormat="1" ht="13.5" thickBot="1">
      <c r="A21" s="14"/>
      <c r="B21" s="15"/>
      <c r="C21" s="15"/>
      <c r="D21" s="108"/>
      <c r="E21" s="94"/>
      <c r="F21" s="16"/>
      <c r="G21" s="15"/>
      <c r="H21" s="15"/>
      <c r="I21" s="15"/>
      <c r="J21" s="16"/>
    </row>
    <row r="22" spans="1:10" s="17" customFormat="1" ht="12.75">
      <c r="A22" s="1" t="s">
        <v>54</v>
      </c>
      <c r="B22" s="33">
        <v>56</v>
      </c>
      <c r="C22" s="34">
        <v>73</v>
      </c>
      <c r="D22" s="127">
        <v>48</v>
      </c>
      <c r="E22" s="122">
        <v>35</v>
      </c>
      <c r="F22" s="21">
        <v>167</v>
      </c>
      <c r="G22" s="33">
        <v>6</v>
      </c>
      <c r="H22" s="51">
        <v>33</v>
      </c>
      <c r="I22" s="34">
        <v>99</v>
      </c>
      <c r="J22" s="22">
        <v>86</v>
      </c>
    </row>
    <row r="23" spans="1:10" s="17" customFormat="1" ht="12.75">
      <c r="A23" s="1" t="s">
        <v>55</v>
      </c>
      <c r="B23" s="35">
        <v>48</v>
      </c>
      <c r="C23" s="36">
        <v>34</v>
      </c>
      <c r="D23" s="128">
        <v>46</v>
      </c>
      <c r="E23" s="123">
        <v>20</v>
      </c>
      <c r="F23" s="25">
        <v>120</v>
      </c>
      <c r="G23" s="35">
        <v>2</v>
      </c>
      <c r="H23" s="52">
        <v>20</v>
      </c>
      <c r="I23" s="36">
        <v>83</v>
      </c>
      <c r="J23" s="26">
        <v>57</v>
      </c>
    </row>
    <row r="24" spans="1:10" s="17" customFormat="1" ht="12.75">
      <c r="A24" s="1" t="s">
        <v>56</v>
      </c>
      <c r="B24" s="35">
        <v>124</v>
      </c>
      <c r="C24" s="36">
        <v>93</v>
      </c>
      <c r="D24" s="128">
        <v>110</v>
      </c>
      <c r="E24" s="123">
        <v>23</v>
      </c>
      <c r="F24" s="25">
        <v>300</v>
      </c>
      <c r="G24" s="35">
        <v>5</v>
      </c>
      <c r="H24" s="52">
        <v>20</v>
      </c>
      <c r="I24" s="36">
        <v>172</v>
      </c>
      <c r="J24" s="26">
        <v>166</v>
      </c>
    </row>
    <row r="25" spans="1:10" s="37" customFormat="1" ht="12.75">
      <c r="A25" s="1" t="s">
        <v>57</v>
      </c>
      <c r="B25" s="35">
        <v>94</v>
      </c>
      <c r="C25" s="36">
        <v>80</v>
      </c>
      <c r="D25" s="128">
        <v>82</v>
      </c>
      <c r="E25" s="123">
        <v>29</v>
      </c>
      <c r="F25" s="25">
        <v>238</v>
      </c>
      <c r="G25" s="35">
        <v>7</v>
      </c>
      <c r="H25" s="52">
        <v>27</v>
      </c>
      <c r="I25" s="36">
        <v>115</v>
      </c>
      <c r="J25" s="26">
        <v>134</v>
      </c>
    </row>
    <row r="26" spans="1:10" s="37" customFormat="1" ht="12.75">
      <c r="A26" s="1" t="s">
        <v>58</v>
      </c>
      <c r="B26" s="35">
        <v>65</v>
      </c>
      <c r="C26" s="36">
        <v>75</v>
      </c>
      <c r="D26" s="128">
        <v>67</v>
      </c>
      <c r="E26" s="123">
        <v>32</v>
      </c>
      <c r="F26" s="25">
        <v>199</v>
      </c>
      <c r="G26" s="35">
        <v>7</v>
      </c>
      <c r="H26" s="52">
        <v>31</v>
      </c>
      <c r="I26" s="36">
        <v>101</v>
      </c>
      <c r="J26" s="26">
        <v>116</v>
      </c>
    </row>
    <row r="27" spans="1:10" s="37" customFormat="1" ht="12.75">
      <c r="A27" s="1" t="s">
        <v>59</v>
      </c>
      <c r="B27" s="35">
        <v>54</v>
      </c>
      <c r="C27" s="36">
        <v>67</v>
      </c>
      <c r="D27" s="128">
        <v>59</v>
      </c>
      <c r="E27" s="123">
        <v>33</v>
      </c>
      <c r="F27" s="25">
        <v>178</v>
      </c>
      <c r="G27" s="35">
        <v>5</v>
      </c>
      <c r="H27" s="52">
        <v>36</v>
      </c>
      <c r="I27" s="36">
        <v>78</v>
      </c>
      <c r="J27" s="26">
        <v>109</v>
      </c>
    </row>
    <row r="28" spans="1:10" s="37" customFormat="1" ht="12.75">
      <c r="A28" s="78" t="s">
        <v>60</v>
      </c>
      <c r="B28" s="55">
        <v>128</v>
      </c>
      <c r="C28" s="73">
        <v>160</v>
      </c>
      <c r="D28" s="128">
        <v>105</v>
      </c>
      <c r="E28" s="123">
        <v>58</v>
      </c>
      <c r="F28" s="124">
        <v>351</v>
      </c>
      <c r="G28" s="55">
        <v>11</v>
      </c>
      <c r="H28" s="115">
        <v>62</v>
      </c>
      <c r="I28" s="73">
        <v>190</v>
      </c>
      <c r="J28" s="66">
        <v>215</v>
      </c>
    </row>
    <row r="29" spans="1:10" ht="12.75">
      <c r="A29" s="7" t="s">
        <v>0</v>
      </c>
      <c r="B29" s="20">
        <f aca="true" t="shared" si="1" ref="B29:J29">SUM(B22:B28)</f>
        <v>569</v>
      </c>
      <c r="C29" s="20">
        <f t="shared" si="1"/>
        <v>582</v>
      </c>
      <c r="D29" s="121">
        <f t="shared" si="1"/>
        <v>517</v>
      </c>
      <c r="E29" s="98">
        <f t="shared" si="1"/>
        <v>230</v>
      </c>
      <c r="F29" s="20">
        <f t="shared" si="1"/>
        <v>1553</v>
      </c>
      <c r="G29" s="20">
        <f t="shared" si="1"/>
        <v>43</v>
      </c>
      <c r="H29" s="20">
        <f t="shared" si="1"/>
        <v>229</v>
      </c>
      <c r="I29" s="20">
        <f t="shared" si="1"/>
        <v>838</v>
      </c>
      <c r="J29" s="20">
        <f t="shared" si="1"/>
        <v>883</v>
      </c>
    </row>
  </sheetData>
  <sheetProtection selectLockedCells="1"/>
  <mergeCells count="23">
    <mergeCell ref="E18:F18"/>
    <mergeCell ref="B17:D17"/>
    <mergeCell ref="B18:D18"/>
    <mergeCell ref="G17:J17"/>
    <mergeCell ref="G18:J18"/>
    <mergeCell ref="L13:M13"/>
    <mergeCell ref="E17:F17"/>
    <mergeCell ref="I1:K1"/>
    <mergeCell ref="I2:K2"/>
    <mergeCell ref="B1:H1"/>
    <mergeCell ref="B2:H2"/>
    <mergeCell ref="L7:M7"/>
    <mergeCell ref="L8:M8"/>
    <mergeCell ref="L9:M9"/>
    <mergeCell ref="L10:M10"/>
    <mergeCell ref="L11:M11"/>
    <mergeCell ref="L12:M12"/>
    <mergeCell ref="L1:M1"/>
    <mergeCell ref="L2:M2"/>
    <mergeCell ref="L3:M3"/>
    <mergeCell ref="L4:M4"/>
    <mergeCell ref="L5:M5"/>
    <mergeCell ref="L6:M6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&amp;C&amp;"Helv,Bold"BOUNDARY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15.28125" style="19" bestFit="1" customWidth="1"/>
    <col min="2" max="2" width="14.421875" style="12" customWidth="1"/>
    <col min="3" max="3" width="12.421875" style="12" bestFit="1" customWidth="1"/>
    <col min="4" max="4" width="13.140625" style="12" bestFit="1" customWidth="1"/>
    <col min="5" max="9" width="8.28125" style="12" customWidth="1"/>
    <col min="10" max="16384" width="9.140625" style="12" customWidth="1"/>
  </cols>
  <sheetData>
    <row r="1" spans="1:9" ht="12.75">
      <c r="A1" s="72"/>
      <c r="B1" s="129" t="s">
        <v>25</v>
      </c>
      <c r="C1" s="210" t="s">
        <v>18</v>
      </c>
      <c r="D1" s="222"/>
      <c r="E1" s="241"/>
      <c r="F1" s="241"/>
      <c r="G1" s="241"/>
      <c r="H1" s="241"/>
      <c r="I1" s="242"/>
    </row>
    <row r="2" spans="1:9" ht="12.75">
      <c r="A2" s="58"/>
      <c r="B2" s="130" t="s">
        <v>20</v>
      </c>
      <c r="C2" s="223" t="s">
        <v>27</v>
      </c>
      <c r="D2" s="224"/>
      <c r="E2" s="197" t="s">
        <v>13</v>
      </c>
      <c r="F2" s="197"/>
      <c r="G2" s="197"/>
      <c r="H2" s="197"/>
      <c r="I2" s="198"/>
    </row>
    <row r="3" spans="1:9" s="29" customFormat="1" ht="12.75">
      <c r="A3" s="30"/>
      <c r="B3" s="131" t="s">
        <v>26</v>
      </c>
      <c r="C3" s="138" t="s">
        <v>26</v>
      </c>
      <c r="D3" s="139" t="s">
        <v>26</v>
      </c>
      <c r="E3" s="197" t="s">
        <v>14</v>
      </c>
      <c r="F3" s="197"/>
      <c r="G3" s="197"/>
      <c r="H3" s="197"/>
      <c r="I3" s="198"/>
    </row>
    <row r="4" spans="1:9" ht="13.5" customHeight="1">
      <c r="A4" s="31"/>
      <c r="B4" s="135" t="s">
        <v>141</v>
      </c>
      <c r="C4" s="140" t="s">
        <v>142</v>
      </c>
      <c r="D4" s="139" t="s">
        <v>143</v>
      </c>
      <c r="E4" s="10"/>
      <c r="F4" s="10"/>
      <c r="G4" s="10"/>
      <c r="H4" s="10"/>
      <c r="I4" s="11"/>
    </row>
    <row r="5" spans="1:9" s="13" customFormat="1" ht="98.25" customHeight="1" thickBot="1">
      <c r="A5" s="32" t="s">
        <v>15</v>
      </c>
      <c r="B5" s="132" t="s">
        <v>141</v>
      </c>
      <c r="C5" s="141" t="s">
        <v>142</v>
      </c>
      <c r="D5" s="132" t="s">
        <v>143</v>
      </c>
      <c r="E5" s="136" t="s">
        <v>21</v>
      </c>
      <c r="F5" s="6" t="s">
        <v>22</v>
      </c>
      <c r="G5" s="6" t="s">
        <v>28</v>
      </c>
      <c r="H5" s="6" t="s">
        <v>29</v>
      </c>
      <c r="I5" s="4" t="s">
        <v>23</v>
      </c>
    </row>
    <row r="6" spans="1:9" s="17" customFormat="1" ht="13.5" thickBot="1">
      <c r="A6" s="14"/>
      <c r="B6" s="108"/>
      <c r="C6" s="94"/>
      <c r="D6" s="108"/>
      <c r="E6" s="15"/>
      <c r="F6" s="15"/>
      <c r="G6" s="15"/>
      <c r="H6" s="15"/>
      <c r="I6" s="16"/>
    </row>
    <row r="7" spans="1:9" s="17" customFormat="1" ht="12.75">
      <c r="A7" s="1" t="s">
        <v>54</v>
      </c>
      <c r="B7" s="119">
        <v>171</v>
      </c>
      <c r="C7" s="99">
        <v>167</v>
      </c>
      <c r="D7" s="119">
        <v>175</v>
      </c>
      <c r="E7" s="100">
        <v>885</v>
      </c>
      <c r="F7" s="22">
        <v>15</v>
      </c>
      <c r="G7" s="49">
        <f aca="true" t="shared" si="0" ref="G7:G12">IF(F7&lt;&gt;0,F7+E7,"")</f>
        <v>900</v>
      </c>
      <c r="H7" s="22">
        <v>282</v>
      </c>
      <c r="I7" s="23">
        <f aca="true" t="shared" si="1" ref="I7:I12">IF(H7&lt;&gt;0,H7/G7,"")</f>
        <v>0.31333333333333335</v>
      </c>
    </row>
    <row r="8" spans="1:9" s="17" customFormat="1" ht="12.75">
      <c r="A8" s="1" t="s">
        <v>55</v>
      </c>
      <c r="B8" s="120">
        <v>129</v>
      </c>
      <c r="C8" s="142">
        <v>130</v>
      </c>
      <c r="D8" s="120">
        <v>128</v>
      </c>
      <c r="E8" s="118">
        <v>595</v>
      </c>
      <c r="F8" s="26">
        <v>11</v>
      </c>
      <c r="G8" s="50">
        <f t="shared" si="0"/>
        <v>606</v>
      </c>
      <c r="H8" s="26">
        <v>185</v>
      </c>
      <c r="I8" s="23">
        <f t="shared" si="1"/>
        <v>0.30528052805280526</v>
      </c>
    </row>
    <row r="9" spans="1:9" s="17" customFormat="1" ht="12.75">
      <c r="A9" s="1" t="s">
        <v>56</v>
      </c>
      <c r="B9" s="120">
        <v>282</v>
      </c>
      <c r="C9" s="142">
        <v>281</v>
      </c>
      <c r="D9" s="120">
        <v>288</v>
      </c>
      <c r="E9" s="118">
        <v>1459</v>
      </c>
      <c r="F9" s="26">
        <v>8</v>
      </c>
      <c r="G9" s="50">
        <f t="shared" si="0"/>
        <v>1467</v>
      </c>
      <c r="H9" s="26">
        <v>440</v>
      </c>
      <c r="I9" s="23">
        <f t="shared" si="1"/>
        <v>0.299931833674165</v>
      </c>
    </row>
    <row r="10" spans="1:9" s="37" customFormat="1" ht="12.75">
      <c r="A10" s="1" t="s">
        <v>57</v>
      </c>
      <c r="B10" s="120">
        <v>235</v>
      </c>
      <c r="C10" s="142">
        <v>236</v>
      </c>
      <c r="D10" s="120">
        <v>233</v>
      </c>
      <c r="E10" s="118">
        <v>1086</v>
      </c>
      <c r="F10" s="26">
        <v>20</v>
      </c>
      <c r="G10" s="50">
        <f t="shared" si="0"/>
        <v>1106</v>
      </c>
      <c r="H10" s="26">
        <v>363</v>
      </c>
      <c r="I10" s="23">
        <f t="shared" si="1"/>
        <v>0.3282097649186257</v>
      </c>
    </row>
    <row r="11" spans="1:9" s="37" customFormat="1" ht="12.75">
      <c r="A11" s="1" t="s">
        <v>58</v>
      </c>
      <c r="B11" s="120">
        <v>210</v>
      </c>
      <c r="C11" s="142">
        <v>206</v>
      </c>
      <c r="D11" s="120">
        <v>210</v>
      </c>
      <c r="E11" s="118">
        <v>1126</v>
      </c>
      <c r="F11" s="26">
        <v>19</v>
      </c>
      <c r="G11" s="50">
        <f t="shared" si="0"/>
        <v>1145</v>
      </c>
      <c r="H11" s="26">
        <v>311</v>
      </c>
      <c r="I11" s="23">
        <f t="shared" si="1"/>
        <v>0.27161572052401745</v>
      </c>
    </row>
    <row r="12" spans="1:9" s="37" customFormat="1" ht="12.75">
      <c r="A12" s="1" t="s">
        <v>59</v>
      </c>
      <c r="B12" s="133">
        <v>193</v>
      </c>
      <c r="C12" s="142">
        <v>191</v>
      </c>
      <c r="D12" s="120">
        <v>194</v>
      </c>
      <c r="E12" s="118">
        <v>872</v>
      </c>
      <c r="F12" s="26">
        <v>7</v>
      </c>
      <c r="G12" s="50">
        <f t="shared" si="0"/>
        <v>879</v>
      </c>
      <c r="H12" s="26">
        <v>264</v>
      </c>
      <c r="I12" s="23">
        <f t="shared" si="1"/>
        <v>0.3003412969283277</v>
      </c>
    </row>
    <row r="13" spans="1:9" s="37" customFormat="1" ht="12.75">
      <c r="A13" s="78" t="s">
        <v>60</v>
      </c>
      <c r="B13" s="134">
        <v>385</v>
      </c>
      <c r="C13" s="142">
        <v>380</v>
      </c>
      <c r="D13" s="120">
        <v>381</v>
      </c>
      <c r="E13" s="137"/>
      <c r="F13" s="79"/>
      <c r="G13" s="80"/>
      <c r="H13" s="26">
        <v>587</v>
      </c>
      <c r="I13" s="81"/>
    </row>
    <row r="14" spans="1:9" ht="12.75">
      <c r="A14" s="7" t="s">
        <v>0</v>
      </c>
      <c r="B14" s="121">
        <f aca="true" t="shared" si="2" ref="B14:H14">SUM(B7:B13)</f>
        <v>1605</v>
      </c>
      <c r="C14" s="98">
        <f t="shared" si="2"/>
        <v>1591</v>
      </c>
      <c r="D14" s="121">
        <f t="shared" si="2"/>
        <v>1609</v>
      </c>
      <c r="E14" s="59">
        <f t="shared" si="2"/>
        <v>6023</v>
      </c>
      <c r="F14" s="20">
        <f t="shared" si="2"/>
        <v>80</v>
      </c>
      <c r="G14" s="20">
        <f t="shared" si="2"/>
        <v>6103</v>
      </c>
      <c r="H14" s="20">
        <f t="shared" si="2"/>
        <v>2432</v>
      </c>
      <c r="I14" s="82">
        <f>IF(H14&lt;&gt;0,H14/G14,"")</f>
        <v>0.39849254465017203</v>
      </c>
    </row>
    <row r="15" ht="12.75">
      <c r="A15" s="39"/>
    </row>
  </sheetData>
  <sheetProtection selectLockedCells="1"/>
  <mergeCells count="5">
    <mergeCell ref="C1:D1"/>
    <mergeCell ref="C2:D2"/>
    <mergeCell ref="E3:I3"/>
    <mergeCell ref="E1:I1"/>
    <mergeCell ref="E2:I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&amp;C&amp;"Helv,Bold"BOUNDARY COUNTY RESULTS
PRIMARY ELECTION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100" zoomScalePageLayoutView="0" workbookViewId="0" topLeftCell="A1">
      <selection activeCell="G30" sqref="G30"/>
    </sheetView>
  </sheetViews>
  <sheetFormatPr defaultColWidth="9.140625" defaultRowHeight="12.75"/>
  <cols>
    <col min="1" max="1" width="16.28125" style="19" customWidth="1"/>
    <col min="2" max="5" width="7.28125" style="12" customWidth="1"/>
    <col min="6" max="7" width="7.57421875" style="12" customWidth="1"/>
    <col min="8" max="8" width="10.57421875" style="12" bestFit="1" customWidth="1"/>
    <col min="9" max="9" width="9.8515625" style="12" bestFit="1" customWidth="1"/>
    <col min="10" max="10" width="8.8515625" style="12" bestFit="1" customWidth="1"/>
    <col min="11" max="11" width="7.7109375" style="12" customWidth="1"/>
    <col min="12" max="12" width="7.57421875" style="12" customWidth="1"/>
    <col min="13" max="13" width="6.8515625" style="12" customWidth="1"/>
    <col min="14" max="14" width="7.28125" style="12" customWidth="1"/>
    <col min="15" max="15" width="11.57421875" style="12" bestFit="1" customWidth="1"/>
    <col min="16" max="16" width="10.421875" style="12" customWidth="1"/>
    <col min="17" max="17" width="9.28125" style="12" bestFit="1" customWidth="1"/>
    <col min="18" max="18" width="8.421875" style="12" customWidth="1"/>
    <col min="19" max="19" width="9.7109375" style="12" bestFit="1" customWidth="1"/>
    <col min="20" max="20" width="10.7109375" style="12" bestFit="1" customWidth="1"/>
    <col min="21" max="21" width="10.421875" style="12" bestFit="1" customWidth="1"/>
    <col min="22" max="22" width="9.7109375" style="12" bestFit="1" customWidth="1"/>
    <col min="23" max="23" width="13.28125" style="12" bestFit="1" customWidth="1"/>
    <col min="24" max="24" width="10.00390625" style="12" bestFit="1" customWidth="1"/>
    <col min="25" max="16384" width="9.140625" style="12" customWidth="1"/>
  </cols>
  <sheetData>
    <row r="1" spans="1:11" ht="12.75">
      <c r="A1" s="27"/>
      <c r="B1" s="249"/>
      <c r="C1" s="241"/>
      <c r="D1" s="241"/>
      <c r="E1" s="241"/>
      <c r="F1" s="241"/>
      <c r="G1" s="241"/>
      <c r="H1" s="241"/>
      <c r="I1" s="241"/>
      <c r="J1" s="241"/>
      <c r="K1" s="242"/>
    </row>
    <row r="2" spans="1:11" s="29" customFormat="1" ht="12.75">
      <c r="A2" s="28"/>
      <c r="B2" s="199" t="s">
        <v>61</v>
      </c>
      <c r="C2" s="200"/>
      <c r="D2" s="200"/>
      <c r="E2" s="200"/>
      <c r="F2" s="200"/>
      <c r="G2" s="200"/>
      <c r="H2" s="200"/>
      <c r="I2" s="200"/>
      <c r="J2" s="200"/>
      <c r="K2" s="201"/>
    </row>
    <row r="3" spans="1:11" s="29" customFormat="1" ht="12.75">
      <c r="A3" s="28"/>
      <c r="B3" s="245" t="s">
        <v>24</v>
      </c>
      <c r="C3" s="246"/>
      <c r="D3" s="246"/>
      <c r="E3" s="250"/>
      <c r="F3" s="251" t="s">
        <v>16</v>
      </c>
      <c r="G3" s="246"/>
      <c r="H3" s="246"/>
      <c r="I3" s="250"/>
      <c r="J3" s="246" t="s">
        <v>17</v>
      </c>
      <c r="K3" s="247"/>
    </row>
    <row r="4" spans="1:11" ht="12.75">
      <c r="A4" s="41"/>
      <c r="B4" s="2" t="s">
        <v>2</v>
      </c>
      <c r="C4" s="2" t="s">
        <v>3</v>
      </c>
      <c r="D4" s="2" t="s">
        <v>3</v>
      </c>
      <c r="E4" s="105" t="s">
        <v>3</v>
      </c>
      <c r="F4" s="104" t="s">
        <v>2</v>
      </c>
      <c r="G4" s="2" t="s">
        <v>2</v>
      </c>
      <c r="H4" s="2" t="s">
        <v>3</v>
      </c>
      <c r="I4" s="105" t="s">
        <v>3</v>
      </c>
      <c r="J4" s="3" t="s">
        <v>2</v>
      </c>
      <c r="K4" s="2" t="s">
        <v>3</v>
      </c>
    </row>
    <row r="5" spans="1:11" s="13" customFormat="1" ht="62.25" thickBot="1">
      <c r="A5" s="42" t="s">
        <v>15</v>
      </c>
      <c r="B5" s="4" t="s">
        <v>144</v>
      </c>
      <c r="C5" s="4" t="s">
        <v>62</v>
      </c>
      <c r="D5" s="4" t="s">
        <v>110</v>
      </c>
      <c r="E5" s="107" t="s">
        <v>111</v>
      </c>
      <c r="F5" s="106" t="s">
        <v>64</v>
      </c>
      <c r="G5" s="5" t="s">
        <v>112</v>
      </c>
      <c r="H5" s="5" t="s">
        <v>113</v>
      </c>
      <c r="I5" s="151" t="s">
        <v>63</v>
      </c>
      <c r="J5" s="5" t="s">
        <v>74</v>
      </c>
      <c r="K5" s="5" t="s">
        <v>65</v>
      </c>
    </row>
    <row r="6" spans="1:11" s="17" customFormat="1" ht="12.75" customHeight="1" thickBot="1">
      <c r="A6" s="14"/>
      <c r="B6" s="15"/>
      <c r="C6" s="15"/>
      <c r="D6" s="15"/>
      <c r="E6" s="108"/>
      <c r="F6" s="94"/>
      <c r="G6" s="15"/>
      <c r="H6" s="15"/>
      <c r="I6" s="108"/>
      <c r="J6" s="15"/>
      <c r="K6" s="16"/>
    </row>
    <row r="7" spans="1:11" s="17" customFormat="1" ht="12.75">
      <c r="A7" s="1" t="s">
        <v>54</v>
      </c>
      <c r="B7" s="33">
        <v>36</v>
      </c>
      <c r="C7" s="34">
        <v>50</v>
      </c>
      <c r="D7" s="51">
        <v>33</v>
      </c>
      <c r="E7" s="146">
        <v>136</v>
      </c>
      <c r="F7" s="95">
        <v>8</v>
      </c>
      <c r="G7" s="34">
        <v>37</v>
      </c>
      <c r="H7" s="51">
        <v>101</v>
      </c>
      <c r="I7" s="146">
        <v>120</v>
      </c>
      <c r="J7" s="95">
        <v>42</v>
      </c>
      <c r="K7" s="100">
        <v>187</v>
      </c>
    </row>
    <row r="8" spans="1:11" s="17" customFormat="1" ht="12.75">
      <c r="A8" s="1" t="s">
        <v>55</v>
      </c>
      <c r="B8" s="38">
        <v>20</v>
      </c>
      <c r="C8" s="116">
        <v>55</v>
      </c>
      <c r="D8" s="143">
        <v>25</v>
      </c>
      <c r="E8" s="147">
        <v>70</v>
      </c>
      <c r="F8" s="152">
        <v>5</v>
      </c>
      <c r="G8" s="116">
        <v>18</v>
      </c>
      <c r="H8" s="143">
        <v>47</v>
      </c>
      <c r="I8" s="147">
        <v>111</v>
      </c>
      <c r="J8" s="152">
        <v>24</v>
      </c>
      <c r="K8" s="101">
        <v>135</v>
      </c>
    </row>
    <row r="9" spans="1:11" s="17" customFormat="1" ht="12.75">
      <c r="A9" s="1" t="s">
        <v>56</v>
      </c>
      <c r="B9" s="38">
        <v>22</v>
      </c>
      <c r="C9" s="116">
        <v>125</v>
      </c>
      <c r="D9" s="143">
        <v>81</v>
      </c>
      <c r="E9" s="147">
        <v>179</v>
      </c>
      <c r="F9" s="152">
        <v>3</v>
      </c>
      <c r="G9" s="116">
        <v>24</v>
      </c>
      <c r="H9" s="143">
        <v>129</v>
      </c>
      <c r="I9" s="147">
        <v>257</v>
      </c>
      <c r="J9" s="152">
        <v>24</v>
      </c>
      <c r="K9" s="101">
        <v>332</v>
      </c>
    </row>
    <row r="10" spans="1:11" s="37" customFormat="1" ht="12.75">
      <c r="A10" s="1" t="s">
        <v>57</v>
      </c>
      <c r="B10" s="38">
        <v>29</v>
      </c>
      <c r="C10" s="116">
        <v>103</v>
      </c>
      <c r="D10" s="143">
        <v>42</v>
      </c>
      <c r="E10" s="147">
        <v>161</v>
      </c>
      <c r="F10" s="152">
        <v>8</v>
      </c>
      <c r="G10" s="116">
        <v>27</v>
      </c>
      <c r="H10" s="143">
        <v>121</v>
      </c>
      <c r="I10" s="147">
        <v>191</v>
      </c>
      <c r="J10" s="152">
        <v>34</v>
      </c>
      <c r="K10" s="101">
        <v>247</v>
      </c>
    </row>
    <row r="11" spans="1:11" ht="12.75">
      <c r="A11" s="1" t="s">
        <v>58</v>
      </c>
      <c r="B11" s="38">
        <v>34</v>
      </c>
      <c r="C11" s="116">
        <v>65</v>
      </c>
      <c r="D11" s="143">
        <v>36</v>
      </c>
      <c r="E11" s="147">
        <v>161</v>
      </c>
      <c r="F11" s="152">
        <v>8</v>
      </c>
      <c r="G11" s="116">
        <v>32</v>
      </c>
      <c r="H11" s="143">
        <v>108</v>
      </c>
      <c r="I11" s="147">
        <v>154</v>
      </c>
      <c r="J11" s="152">
        <v>37</v>
      </c>
      <c r="K11" s="101">
        <v>214</v>
      </c>
    </row>
    <row r="12" spans="1:11" ht="12.75">
      <c r="A12" s="1" t="s">
        <v>59</v>
      </c>
      <c r="B12" s="70">
        <v>35</v>
      </c>
      <c r="C12" s="154">
        <v>47</v>
      </c>
      <c r="D12" s="150">
        <v>31</v>
      </c>
      <c r="E12" s="148">
        <v>132</v>
      </c>
      <c r="F12" s="152">
        <v>4</v>
      </c>
      <c r="G12" s="116">
        <v>38</v>
      </c>
      <c r="H12" s="143">
        <v>82</v>
      </c>
      <c r="I12" s="147">
        <v>127</v>
      </c>
      <c r="J12" s="156">
        <v>40</v>
      </c>
      <c r="K12" s="157">
        <v>183</v>
      </c>
    </row>
    <row r="13" spans="1:11" ht="12.75">
      <c r="A13" s="78" t="s">
        <v>60</v>
      </c>
      <c r="B13" s="67">
        <v>62</v>
      </c>
      <c r="C13" s="155">
        <v>129</v>
      </c>
      <c r="D13" s="144">
        <v>64</v>
      </c>
      <c r="E13" s="149">
        <v>274</v>
      </c>
      <c r="F13" s="153">
        <v>8</v>
      </c>
      <c r="G13" s="155">
        <v>68</v>
      </c>
      <c r="H13" s="144">
        <v>224</v>
      </c>
      <c r="I13" s="149">
        <v>251</v>
      </c>
      <c r="J13" s="153">
        <v>78</v>
      </c>
      <c r="K13" s="102">
        <v>390</v>
      </c>
    </row>
    <row r="14" spans="1:11" ht="12.75">
      <c r="A14" s="7" t="s">
        <v>0</v>
      </c>
      <c r="B14" s="59">
        <f aca="true" t="shared" si="0" ref="B14:K14">SUM(B7:B13)</f>
        <v>238</v>
      </c>
      <c r="C14" s="59">
        <f t="shared" si="0"/>
        <v>574</v>
      </c>
      <c r="D14" s="59">
        <f t="shared" si="0"/>
        <v>312</v>
      </c>
      <c r="E14" s="121">
        <f t="shared" si="0"/>
        <v>1113</v>
      </c>
      <c r="F14" s="98">
        <f t="shared" si="0"/>
        <v>44</v>
      </c>
      <c r="G14" s="20">
        <f t="shared" si="0"/>
        <v>244</v>
      </c>
      <c r="H14" s="20">
        <f t="shared" si="0"/>
        <v>812</v>
      </c>
      <c r="I14" s="121">
        <f t="shared" si="0"/>
        <v>1211</v>
      </c>
      <c r="J14" s="59">
        <f t="shared" si="0"/>
        <v>279</v>
      </c>
      <c r="K14" s="20">
        <f t="shared" si="0"/>
        <v>1688</v>
      </c>
    </row>
    <row r="17" spans="1:10" ht="12.75">
      <c r="A17" s="27"/>
      <c r="B17" s="202" t="s">
        <v>30</v>
      </c>
      <c r="C17" s="202"/>
      <c r="D17" s="202"/>
      <c r="E17" s="243"/>
      <c r="F17" s="248" t="s">
        <v>33</v>
      </c>
      <c r="G17" s="235"/>
      <c r="H17" s="88"/>
      <c r="I17" s="167"/>
      <c r="J17" s="176"/>
    </row>
    <row r="18" spans="1:10" ht="12.75">
      <c r="A18" s="28"/>
      <c r="B18" s="196" t="s">
        <v>31</v>
      </c>
      <c r="C18" s="197"/>
      <c r="D18" s="197"/>
      <c r="E18" s="244"/>
      <c r="F18" s="212" t="s">
        <v>32</v>
      </c>
      <c r="G18" s="244"/>
      <c r="H18" s="63" t="s">
        <v>30</v>
      </c>
      <c r="I18" s="168" t="s">
        <v>30</v>
      </c>
      <c r="J18" s="168" t="s">
        <v>30</v>
      </c>
    </row>
    <row r="19" spans="1:10" ht="12.75">
      <c r="A19" s="28"/>
      <c r="B19" s="245" t="s">
        <v>52</v>
      </c>
      <c r="C19" s="246"/>
      <c r="D19" s="247"/>
      <c r="E19" s="145" t="s">
        <v>116</v>
      </c>
      <c r="F19" s="223" t="s">
        <v>19</v>
      </c>
      <c r="G19" s="224"/>
      <c r="H19" s="87" t="s">
        <v>10</v>
      </c>
      <c r="I19" s="169" t="s">
        <v>34</v>
      </c>
      <c r="J19" s="169" t="s">
        <v>35</v>
      </c>
    </row>
    <row r="20" spans="1:10" ht="12.75">
      <c r="A20" s="41"/>
      <c r="B20" s="2" t="s">
        <v>2</v>
      </c>
      <c r="C20" s="2" t="s">
        <v>3</v>
      </c>
      <c r="D20" s="2" t="s">
        <v>3</v>
      </c>
      <c r="E20" s="160" t="s">
        <v>3</v>
      </c>
      <c r="F20" s="93" t="s">
        <v>117</v>
      </c>
      <c r="G20" s="105" t="s">
        <v>3</v>
      </c>
      <c r="H20" s="125" t="s">
        <v>3</v>
      </c>
      <c r="I20" s="170" t="s">
        <v>3</v>
      </c>
      <c r="J20" s="170" t="s">
        <v>2</v>
      </c>
    </row>
    <row r="21" spans="1:10" ht="90" thickBot="1">
      <c r="A21" s="42" t="s">
        <v>15</v>
      </c>
      <c r="B21" s="4" t="s">
        <v>66</v>
      </c>
      <c r="C21" s="4" t="s">
        <v>114</v>
      </c>
      <c r="D21" s="4" t="s">
        <v>115</v>
      </c>
      <c r="E21" s="151" t="s">
        <v>145</v>
      </c>
      <c r="F21" s="163" t="s">
        <v>118</v>
      </c>
      <c r="G21" s="164" t="s">
        <v>78</v>
      </c>
      <c r="H21" s="126" t="s">
        <v>67</v>
      </c>
      <c r="I21" s="171" t="s">
        <v>68</v>
      </c>
      <c r="J21" s="171" t="s">
        <v>69</v>
      </c>
    </row>
    <row r="22" spans="1:10" ht="13.5" thickBot="1">
      <c r="A22" s="14"/>
      <c r="B22" s="15"/>
      <c r="C22" s="15"/>
      <c r="D22" s="16"/>
      <c r="E22" s="108"/>
      <c r="F22" s="94"/>
      <c r="G22" s="165"/>
      <c r="H22" s="15"/>
      <c r="I22" s="172"/>
      <c r="J22" s="172"/>
    </row>
    <row r="23" spans="1:10" ht="12.75">
      <c r="A23" s="1" t="s">
        <v>54</v>
      </c>
      <c r="B23" s="33">
        <v>42</v>
      </c>
      <c r="C23" s="64">
        <v>130</v>
      </c>
      <c r="D23" s="22">
        <v>72</v>
      </c>
      <c r="E23" s="127">
        <v>165</v>
      </c>
      <c r="F23" s="99">
        <v>46</v>
      </c>
      <c r="G23" s="178">
        <v>170</v>
      </c>
      <c r="H23" s="90">
        <v>176</v>
      </c>
      <c r="I23" s="173">
        <v>172</v>
      </c>
      <c r="J23" s="173">
        <v>42</v>
      </c>
    </row>
    <row r="24" spans="1:10" ht="12.75">
      <c r="A24" s="1" t="s">
        <v>55</v>
      </c>
      <c r="B24" s="38">
        <v>24</v>
      </c>
      <c r="C24" s="158">
        <v>71</v>
      </c>
      <c r="D24" s="24">
        <v>69</v>
      </c>
      <c r="E24" s="128">
        <v>117</v>
      </c>
      <c r="F24" s="142">
        <v>43</v>
      </c>
      <c r="G24" s="179">
        <v>103</v>
      </c>
      <c r="H24" s="91">
        <v>127</v>
      </c>
      <c r="I24" s="174">
        <v>123</v>
      </c>
      <c r="J24" s="177">
        <v>21</v>
      </c>
    </row>
    <row r="25" spans="1:10" ht="12.75">
      <c r="A25" s="1" t="s">
        <v>56</v>
      </c>
      <c r="B25" s="35">
        <v>27</v>
      </c>
      <c r="C25" s="65">
        <v>192</v>
      </c>
      <c r="D25" s="26">
        <v>180</v>
      </c>
      <c r="E25" s="128">
        <v>293</v>
      </c>
      <c r="F25" s="142">
        <v>148</v>
      </c>
      <c r="G25" s="179">
        <v>240</v>
      </c>
      <c r="H25" s="91">
        <v>323</v>
      </c>
      <c r="I25" s="174">
        <v>302</v>
      </c>
      <c r="J25" s="177">
        <v>24</v>
      </c>
    </row>
    <row r="26" spans="1:10" ht="12.75">
      <c r="A26" s="1" t="s">
        <v>57</v>
      </c>
      <c r="B26" s="35">
        <v>32</v>
      </c>
      <c r="C26" s="65">
        <v>156</v>
      </c>
      <c r="D26" s="26">
        <v>103</v>
      </c>
      <c r="E26" s="128">
        <v>233</v>
      </c>
      <c r="F26" s="142">
        <v>82</v>
      </c>
      <c r="G26" s="179">
        <v>202</v>
      </c>
      <c r="H26" s="91">
        <v>244</v>
      </c>
      <c r="I26" s="174">
        <v>234</v>
      </c>
      <c r="J26" s="177">
        <v>32</v>
      </c>
    </row>
    <row r="27" spans="1:10" ht="12.75">
      <c r="A27" s="1" t="s">
        <v>58</v>
      </c>
      <c r="B27" s="35">
        <v>36</v>
      </c>
      <c r="C27" s="65">
        <v>148</v>
      </c>
      <c r="D27" s="26">
        <v>107</v>
      </c>
      <c r="E27" s="128">
        <v>210</v>
      </c>
      <c r="F27" s="142">
        <v>74</v>
      </c>
      <c r="G27" s="179">
        <v>186</v>
      </c>
      <c r="H27" s="91">
        <v>220</v>
      </c>
      <c r="I27" s="174">
        <v>206</v>
      </c>
      <c r="J27" s="177">
        <v>35</v>
      </c>
    </row>
    <row r="28" spans="1:10" ht="12.75">
      <c r="A28" s="1" t="s">
        <v>59</v>
      </c>
      <c r="B28" s="38">
        <v>42</v>
      </c>
      <c r="C28" s="158">
        <v>130</v>
      </c>
      <c r="D28" s="24">
        <v>74</v>
      </c>
      <c r="E28" s="128">
        <v>180</v>
      </c>
      <c r="F28" s="142">
        <v>31</v>
      </c>
      <c r="G28" s="179">
        <v>175</v>
      </c>
      <c r="H28" s="91">
        <v>182</v>
      </c>
      <c r="I28" s="174">
        <v>182</v>
      </c>
      <c r="J28" s="177">
        <v>42</v>
      </c>
    </row>
    <row r="29" spans="1:10" ht="12.75">
      <c r="A29" s="78" t="s">
        <v>60</v>
      </c>
      <c r="B29" s="67">
        <v>74</v>
      </c>
      <c r="C29" s="159">
        <v>294</v>
      </c>
      <c r="D29" s="68">
        <v>157</v>
      </c>
      <c r="E29" s="161">
        <v>370</v>
      </c>
      <c r="F29" s="166">
        <v>102</v>
      </c>
      <c r="G29" s="180">
        <v>375</v>
      </c>
      <c r="H29" s="92">
        <v>409</v>
      </c>
      <c r="I29" s="174">
        <v>383</v>
      </c>
      <c r="J29" s="177">
        <v>72</v>
      </c>
    </row>
    <row r="30" spans="1:10" ht="12.75">
      <c r="A30" s="77" t="s">
        <v>0</v>
      </c>
      <c r="B30" s="20">
        <f aca="true" t="shared" si="1" ref="B30:J30">SUM(B23:B29)</f>
        <v>277</v>
      </c>
      <c r="C30" s="20">
        <f t="shared" si="1"/>
        <v>1121</v>
      </c>
      <c r="D30" s="20">
        <f t="shared" si="1"/>
        <v>762</v>
      </c>
      <c r="E30" s="162">
        <f t="shared" si="1"/>
        <v>1568</v>
      </c>
      <c r="F30" s="98">
        <f t="shared" si="1"/>
        <v>526</v>
      </c>
      <c r="G30" s="162">
        <f t="shared" si="1"/>
        <v>1451</v>
      </c>
      <c r="H30" s="71">
        <f t="shared" si="1"/>
        <v>1681</v>
      </c>
      <c r="I30" s="175">
        <f t="shared" si="1"/>
        <v>1602</v>
      </c>
      <c r="J30" s="175">
        <f t="shared" si="1"/>
        <v>268</v>
      </c>
    </row>
  </sheetData>
  <sheetProtection selectLockedCells="1"/>
  <mergeCells count="11">
    <mergeCell ref="B1:K1"/>
    <mergeCell ref="B2:K2"/>
    <mergeCell ref="B3:E3"/>
    <mergeCell ref="F3:I3"/>
    <mergeCell ref="J3:K3"/>
    <mergeCell ref="B17:E17"/>
    <mergeCell ref="B18:E18"/>
    <mergeCell ref="B19:D19"/>
    <mergeCell ref="F17:G17"/>
    <mergeCell ref="F18:G18"/>
    <mergeCell ref="F19:G19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&amp;C&amp;"Helv,Bold"BOUNDARY COUNTY RESULTS
PRIMARY ELECTION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15.28125" style="0" bestFit="1" customWidth="1"/>
    <col min="2" max="2" width="12.57421875" style="0" customWidth="1"/>
    <col min="3" max="3" width="12.00390625" style="0" customWidth="1"/>
    <col min="4" max="4" width="6.8515625" style="0" customWidth="1"/>
    <col min="5" max="5" width="8.8515625" style="0" bestFit="1" customWidth="1"/>
    <col min="6" max="6" width="11.00390625" style="0" customWidth="1"/>
    <col min="7" max="7" width="11.140625" style="0" customWidth="1"/>
    <col min="8" max="8" width="9.140625" style="0" customWidth="1"/>
    <col min="15" max="15" width="15.00390625" style="0" bestFit="1" customWidth="1"/>
  </cols>
  <sheetData>
    <row r="1" spans="1:8" ht="12.75">
      <c r="A1" s="27"/>
      <c r="B1" s="254" t="s">
        <v>46</v>
      </c>
      <c r="C1" s="255"/>
      <c r="D1" s="255"/>
      <c r="E1" s="255"/>
      <c r="F1" s="255"/>
      <c r="G1" s="255"/>
      <c r="H1" s="256"/>
    </row>
    <row r="2" spans="1:8" ht="12.75">
      <c r="A2" s="28"/>
      <c r="B2" s="257" t="s">
        <v>77</v>
      </c>
      <c r="C2" s="258"/>
      <c r="D2" s="258"/>
      <c r="E2" s="258"/>
      <c r="F2" s="258"/>
      <c r="G2" s="258"/>
      <c r="H2" s="259"/>
    </row>
    <row r="3" spans="1:8" ht="12.75">
      <c r="A3" s="28"/>
      <c r="B3" s="8" t="s">
        <v>26</v>
      </c>
      <c r="C3" s="8" t="s">
        <v>26</v>
      </c>
      <c r="D3" s="249" t="s">
        <v>26</v>
      </c>
      <c r="E3" s="242"/>
      <c r="F3" s="8" t="s">
        <v>26</v>
      </c>
      <c r="G3" s="8" t="s">
        <v>26</v>
      </c>
      <c r="H3" s="8" t="s">
        <v>26</v>
      </c>
    </row>
    <row r="4" spans="1:8" ht="25.5">
      <c r="A4" s="41"/>
      <c r="B4" s="186" t="s">
        <v>70</v>
      </c>
      <c r="C4" s="186" t="s">
        <v>119</v>
      </c>
      <c r="D4" s="252" t="s">
        <v>146</v>
      </c>
      <c r="E4" s="253"/>
      <c r="F4" s="186" t="s">
        <v>71</v>
      </c>
      <c r="G4" s="186" t="s">
        <v>121</v>
      </c>
      <c r="H4" s="186" t="s">
        <v>122</v>
      </c>
    </row>
    <row r="5" spans="1:8" ht="81" customHeight="1" thickBot="1">
      <c r="A5" s="42" t="s">
        <v>15</v>
      </c>
      <c r="B5" s="6" t="s">
        <v>70</v>
      </c>
      <c r="C5" s="6" t="s">
        <v>119</v>
      </c>
      <c r="D5" s="6" t="s">
        <v>146</v>
      </c>
      <c r="E5" s="6" t="s">
        <v>120</v>
      </c>
      <c r="F5" s="6" t="s">
        <v>71</v>
      </c>
      <c r="G5" s="6" t="s">
        <v>121</v>
      </c>
      <c r="H5" s="6" t="s">
        <v>122</v>
      </c>
    </row>
    <row r="6" spans="1:8" ht="13.5" thickBot="1">
      <c r="A6" s="14"/>
      <c r="B6" s="47"/>
      <c r="C6" s="44"/>
      <c r="D6" s="44"/>
      <c r="E6" s="44"/>
      <c r="F6" s="47"/>
      <c r="G6" s="47"/>
      <c r="H6" s="48"/>
    </row>
    <row r="7" spans="1:8" ht="12.75">
      <c r="A7" s="1" t="s">
        <v>54</v>
      </c>
      <c r="B7" s="43">
        <v>179</v>
      </c>
      <c r="C7" s="21">
        <v>169</v>
      </c>
      <c r="D7" s="33">
        <v>113</v>
      </c>
      <c r="E7" s="100">
        <v>80</v>
      </c>
      <c r="F7" s="21">
        <v>169</v>
      </c>
      <c r="G7" s="21">
        <v>168</v>
      </c>
      <c r="H7" s="83">
        <v>166</v>
      </c>
    </row>
    <row r="8" spans="1:8" ht="12.75">
      <c r="A8" s="1" t="s">
        <v>55</v>
      </c>
      <c r="B8" s="57">
        <v>130</v>
      </c>
      <c r="C8" s="53">
        <v>129</v>
      </c>
      <c r="D8" s="38">
        <v>76</v>
      </c>
      <c r="E8" s="101">
        <v>66</v>
      </c>
      <c r="F8" s="53">
        <v>131</v>
      </c>
      <c r="G8" s="53">
        <v>130</v>
      </c>
      <c r="H8" s="84">
        <v>131</v>
      </c>
    </row>
    <row r="9" spans="1:8" ht="12.75">
      <c r="A9" s="1" t="s">
        <v>56</v>
      </c>
      <c r="B9" s="57">
        <v>283</v>
      </c>
      <c r="C9" s="53">
        <v>282</v>
      </c>
      <c r="D9" s="38">
        <v>164</v>
      </c>
      <c r="E9" s="101">
        <v>155</v>
      </c>
      <c r="F9" s="53">
        <v>273</v>
      </c>
      <c r="G9" s="53">
        <v>275</v>
      </c>
      <c r="H9" s="84">
        <v>274</v>
      </c>
    </row>
    <row r="10" spans="1:8" ht="12.75">
      <c r="A10" s="1" t="s">
        <v>57</v>
      </c>
      <c r="B10" s="57">
        <v>237</v>
      </c>
      <c r="C10" s="53">
        <v>239</v>
      </c>
      <c r="D10" s="38">
        <v>150</v>
      </c>
      <c r="E10" s="101">
        <v>99</v>
      </c>
      <c r="F10" s="53">
        <v>237</v>
      </c>
      <c r="G10" s="53">
        <v>237</v>
      </c>
      <c r="H10" s="84">
        <v>237</v>
      </c>
    </row>
    <row r="11" spans="1:8" ht="12.75">
      <c r="A11" s="1" t="s">
        <v>58</v>
      </c>
      <c r="B11" s="57">
        <v>216</v>
      </c>
      <c r="C11" s="53">
        <v>209</v>
      </c>
      <c r="D11" s="38">
        <v>128</v>
      </c>
      <c r="E11" s="101">
        <v>101</v>
      </c>
      <c r="F11" s="53">
        <v>204</v>
      </c>
      <c r="G11" s="53">
        <v>203</v>
      </c>
      <c r="H11" s="84">
        <v>203</v>
      </c>
    </row>
    <row r="12" spans="1:8" ht="12.75">
      <c r="A12" s="1" t="s">
        <v>59</v>
      </c>
      <c r="B12" s="57">
        <v>199</v>
      </c>
      <c r="C12" s="69">
        <v>193</v>
      </c>
      <c r="D12" s="70">
        <v>138</v>
      </c>
      <c r="E12" s="157">
        <v>67</v>
      </c>
      <c r="F12" s="69">
        <v>195</v>
      </c>
      <c r="G12" s="69">
        <v>190</v>
      </c>
      <c r="H12" s="85">
        <v>192</v>
      </c>
    </row>
    <row r="13" spans="1:8" ht="12.75">
      <c r="A13" s="78" t="s">
        <v>60</v>
      </c>
      <c r="B13" s="57">
        <v>401</v>
      </c>
      <c r="C13" s="54">
        <v>382</v>
      </c>
      <c r="D13" s="67">
        <v>260</v>
      </c>
      <c r="E13" s="102">
        <v>186</v>
      </c>
      <c r="F13" s="54">
        <v>381</v>
      </c>
      <c r="G13" s="54">
        <v>383</v>
      </c>
      <c r="H13" s="86">
        <v>376</v>
      </c>
    </row>
    <row r="14" spans="1:8" ht="12.75">
      <c r="A14" s="7" t="s">
        <v>0</v>
      </c>
      <c r="B14" s="20">
        <f aca="true" t="shared" si="0" ref="B14:H14">SUM(B7:B13)</f>
        <v>1645</v>
      </c>
      <c r="C14" s="20">
        <f t="shared" si="0"/>
        <v>1603</v>
      </c>
      <c r="D14" s="20">
        <f t="shared" si="0"/>
        <v>1029</v>
      </c>
      <c r="E14" s="20">
        <f t="shared" si="0"/>
        <v>754</v>
      </c>
      <c r="F14" s="20">
        <f t="shared" si="0"/>
        <v>1590</v>
      </c>
      <c r="G14" s="20">
        <f t="shared" si="0"/>
        <v>1586</v>
      </c>
      <c r="H14" s="20">
        <f t="shared" si="0"/>
        <v>1579</v>
      </c>
    </row>
  </sheetData>
  <sheetProtection/>
  <mergeCells count="4">
    <mergeCell ref="D3:E3"/>
    <mergeCell ref="D4:E4"/>
    <mergeCell ref="B1:H1"/>
    <mergeCell ref="B2:H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&amp;C&amp;"Helv,Bold"BOUNDARY COUNTY RESULTS
PRIMARY ELECTION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1" width="16.57421875" style="0" bestFit="1" customWidth="1"/>
    <col min="2" max="2" width="12.57421875" style="0" customWidth="1"/>
    <col min="3" max="3" width="12.00390625" style="0" customWidth="1"/>
    <col min="4" max="4" width="6.8515625" style="0" customWidth="1"/>
    <col min="5" max="5" width="8.8515625" style="0" bestFit="1" customWidth="1"/>
    <col min="6" max="6" width="11.00390625" style="0" customWidth="1"/>
    <col min="7" max="7" width="11.140625" style="0" customWidth="1"/>
    <col min="8" max="8" width="9.140625" style="0" customWidth="1"/>
    <col min="15" max="15" width="15.00390625" style="0" bestFit="1" customWidth="1"/>
  </cols>
  <sheetData>
    <row r="1" spans="1:5" ht="12.75">
      <c r="A1" s="245" t="s">
        <v>36</v>
      </c>
      <c r="B1" s="246"/>
      <c r="C1" s="246"/>
      <c r="D1" s="246"/>
      <c r="E1" s="247"/>
    </row>
    <row r="2" spans="1:5" ht="39" thickBot="1">
      <c r="A2" s="74" t="s">
        <v>37</v>
      </c>
      <c r="B2" s="74" t="s">
        <v>38</v>
      </c>
      <c r="C2" s="264" t="s">
        <v>39</v>
      </c>
      <c r="D2" s="265"/>
      <c r="E2" s="189" t="s">
        <v>40</v>
      </c>
    </row>
    <row r="3" spans="1:5" ht="13.5" thickBot="1">
      <c r="A3" s="14"/>
      <c r="B3" s="15"/>
      <c r="C3" s="15"/>
      <c r="D3" s="15"/>
      <c r="E3" s="16"/>
    </row>
    <row r="4" spans="1:5" ht="12.75">
      <c r="A4" s="62" t="s">
        <v>54</v>
      </c>
      <c r="B4" s="46" t="s">
        <v>53</v>
      </c>
      <c r="C4" s="266" t="s">
        <v>123</v>
      </c>
      <c r="D4" s="267"/>
      <c r="E4" s="187">
        <v>50</v>
      </c>
    </row>
    <row r="5" spans="1:5" ht="12.75">
      <c r="A5" s="45"/>
      <c r="B5" s="46" t="s">
        <v>43</v>
      </c>
      <c r="C5" s="260" t="s">
        <v>127</v>
      </c>
      <c r="D5" s="261"/>
      <c r="E5" s="89">
        <v>120</v>
      </c>
    </row>
    <row r="6" spans="1:5" ht="12.75">
      <c r="A6" s="45"/>
      <c r="B6" s="46" t="s">
        <v>43</v>
      </c>
      <c r="C6" s="75" t="s">
        <v>128</v>
      </c>
      <c r="D6" s="76"/>
      <c r="E6" s="89">
        <v>102</v>
      </c>
    </row>
    <row r="7" spans="1:5" ht="12.75">
      <c r="A7" s="45"/>
      <c r="B7" s="46"/>
      <c r="C7" s="262"/>
      <c r="D7" s="263"/>
      <c r="E7" s="89"/>
    </row>
    <row r="8" spans="1:5" ht="12.75">
      <c r="A8" s="45" t="s">
        <v>55</v>
      </c>
      <c r="B8" s="46" t="s">
        <v>53</v>
      </c>
      <c r="C8" s="260" t="s">
        <v>124</v>
      </c>
      <c r="D8" s="261"/>
      <c r="E8" s="89">
        <v>27</v>
      </c>
    </row>
    <row r="9" spans="1:5" ht="12.75">
      <c r="A9" s="45"/>
      <c r="B9" s="46" t="s">
        <v>72</v>
      </c>
      <c r="C9" s="260" t="s">
        <v>73</v>
      </c>
      <c r="D9" s="261"/>
      <c r="E9" s="89">
        <v>101</v>
      </c>
    </row>
    <row r="10" spans="1:5" ht="12.75">
      <c r="A10" s="45"/>
      <c r="B10" s="46" t="s">
        <v>72</v>
      </c>
      <c r="C10" s="75" t="s">
        <v>129</v>
      </c>
      <c r="D10" s="76"/>
      <c r="E10" s="89">
        <v>82</v>
      </c>
    </row>
    <row r="11" spans="1:5" ht="12.75">
      <c r="A11" s="45"/>
      <c r="B11" s="46"/>
      <c r="C11" s="262"/>
      <c r="D11" s="263"/>
      <c r="E11" s="89"/>
    </row>
    <row r="12" spans="1:5" ht="12.75">
      <c r="A12" s="45" t="s">
        <v>56</v>
      </c>
      <c r="B12" s="46" t="s">
        <v>53</v>
      </c>
      <c r="C12" s="260" t="s">
        <v>125</v>
      </c>
      <c r="D12" s="261"/>
      <c r="E12" s="89">
        <v>29</v>
      </c>
    </row>
    <row r="13" spans="1:5" ht="12.75">
      <c r="A13" s="45"/>
      <c r="B13" s="46" t="s">
        <v>43</v>
      </c>
      <c r="C13" s="260" t="s">
        <v>130</v>
      </c>
      <c r="D13" s="261"/>
      <c r="E13" s="89">
        <v>389</v>
      </c>
    </row>
    <row r="14" spans="1:5" ht="12.75">
      <c r="A14" s="45"/>
      <c r="B14" s="46"/>
      <c r="C14" s="262"/>
      <c r="D14" s="263"/>
      <c r="E14" s="89"/>
    </row>
    <row r="15" spans="1:5" ht="12.75">
      <c r="A15" s="45" t="s">
        <v>57</v>
      </c>
      <c r="B15" s="46" t="s">
        <v>53</v>
      </c>
      <c r="C15" s="75" t="s">
        <v>74</v>
      </c>
      <c r="D15" s="76"/>
      <c r="E15" s="89">
        <v>49</v>
      </c>
    </row>
    <row r="16" spans="1:5" ht="12.75">
      <c r="A16" s="45"/>
      <c r="B16" s="46" t="s">
        <v>72</v>
      </c>
      <c r="C16" s="260" t="s">
        <v>131</v>
      </c>
      <c r="D16" s="261"/>
      <c r="E16" s="89">
        <v>135</v>
      </c>
    </row>
    <row r="17" spans="1:5" ht="12.75">
      <c r="A17" s="45"/>
      <c r="B17" s="46" t="s">
        <v>72</v>
      </c>
      <c r="C17" s="260" t="s">
        <v>132</v>
      </c>
      <c r="D17" s="261"/>
      <c r="E17" s="89">
        <v>166</v>
      </c>
    </row>
    <row r="18" spans="1:5" ht="12.75">
      <c r="A18" s="45"/>
      <c r="B18" s="46"/>
      <c r="C18" s="262"/>
      <c r="D18" s="263"/>
      <c r="E18" s="89"/>
    </row>
    <row r="19" spans="1:5" ht="12.75">
      <c r="A19" s="45" t="s">
        <v>58</v>
      </c>
      <c r="B19" s="46" t="s">
        <v>53</v>
      </c>
      <c r="C19" s="260" t="s">
        <v>75</v>
      </c>
      <c r="D19" s="261"/>
      <c r="E19" s="89">
        <v>49</v>
      </c>
    </row>
    <row r="20" spans="1:5" ht="12.75">
      <c r="A20" s="45" t="s">
        <v>136</v>
      </c>
      <c r="B20" s="46" t="s">
        <v>43</v>
      </c>
      <c r="C20" s="75" t="s">
        <v>133</v>
      </c>
      <c r="D20" s="76"/>
      <c r="E20" s="89">
        <v>136</v>
      </c>
    </row>
    <row r="21" spans="1:5" ht="12.75">
      <c r="A21" s="45"/>
      <c r="B21" s="46" t="s">
        <v>43</v>
      </c>
      <c r="C21" s="75" t="s">
        <v>134</v>
      </c>
      <c r="D21" s="76"/>
      <c r="E21" s="89">
        <v>171</v>
      </c>
    </row>
    <row r="22" spans="1:5" ht="12.75">
      <c r="A22" s="45"/>
      <c r="B22" s="46"/>
      <c r="C22" s="262"/>
      <c r="D22" s="263"/>
      <c r="E22" s="89"/>
    </row>
    <row r="23" spans="1:5" ht="12.75">
      <c r="A23" s="61" t="s">
        <v>59</v>
      </c>
      <c r="B23" s="18" t="s">
        <v>53</v>
      </c>
      <c r="C23" s="260" t="s">
        <v>126</v>
      </c>
      <c r="D23" s="261"/>
      <c r="E23" s="89">
        <v>46</v>
      </c>
    </row>
    <row r="24" spans="1:5" ht="12.75">
      <c r="A24" s="181"/>
      <c r="B24" s="182" t="s">
        <v>43</v>
      </c>
      <c r="C24" s="183" t="s">
        <v>76</v>
      </c>
      <c r="D24" s="184"/>
      <c r="E24" s="185">
        <v>210</v>
      </c>
    </row>
    <row r="25" spans="1:5" ht="12.75">
      <c r="A25" s="60"/>
      <c r="B25" s="56" t="s">
        <v>43</v>
      </c>
      <c r="C25" s="268" t="s">
        <v>135</v>
      </c>
      <c r="D25" s="269"/>
      <c r="E25" s="188">
        <v>77</v>
      </c>
    </row>
  </sheetData>
  <sheetProtection/>
  <mergeCells count="18">
    <mergeCell ref="C19:D19"/>
    <mergeCell ref="C22:D22"/>
    <mergeCell ref="C23:D23"/>
    <mergeCell ref="C25:D25"/>
    <mergeCell ref="C12:D12"/>
    <mergeCell ref="C13:D13"/>
    <mergeCell ref="C14:D14"/>
    <mergeCell ref="C16:D16"/>
    <mergeCell ref="C17:D17"/>
    <mergeCell ref="C18:D18"/>
    <mergeCell ref="A1:E1"/>
    <mergeCell ref="C2:D2"/>
    <mergeCell ref="C4:D4"/>
    <mergeCell ref="C5:D5"/>
    <mergeCell ref="C7:D7"/>
    <mergeCell ref="C8:D8"/>
    <mergeCell ref="C9:D9"/>
    <mergeCell ref="C11:D1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&amp;C&amp;"Helv,Bold"BOUNDARY COUNTY RESULTS
PRIMARY ELECTION  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2018-05-18T22:58:50Z</cp:lastPrinted>
  <dcterms:created xsi:type="dcterms:W3CDTF">1998-04-10T16:02:13Z</dcterms:created>
  <dcterms:modified xsi:type="dcterms:W3CDTF">2018-06-04T15:27:33Z</dcterms:modified>
  <cp:category/>
  <cp:version/>
  <cp:contentType/>
  <cp:contentStatus/>
</cp:coreProperties>
</file>