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Rep - Gov" sheetId="1" r:id="rId1"/>
    <sheet name="Lt Gov - St Cont" sheetId="2" r:id="rId2"/>
    <sheet name="St Treas- Sup Int" sheetId="3" r:id="rId3"/>
    <sheet name="Jud &amp; Voting Stats" sheetId="4" r:id="rId4"/>
    <sheet name="Leg &amp; Co Comm" sheetId="5" r:id="rId5"/>
    <sheet name="Clerk - Co Coroner" sheetId="6" r:id="rId6"/>
    <sheet name="Dist Jdg" sheetId="7" r:id="rId7"/>
    <sheet name="Precinct" sheetId="8" r:id="rId8"/>
  </sheets>
  <definedNames>
    <definedName name="_xlnm.Print_Titles" localSheetId="3">'Jud &amp; Voting Stats'!$A:$A</definedName>
    <definedName name="_xlnm.Print_Titles" localSheetId="4">'Leg &amp; Co Comm'!$1:$6</definedName>
    <definedName name="_xlnm.Print_Titles" localSheetId="1">'Lt Gov - St Cont'!$A:$A</definedName>
    <definedName name="_xlnm.Print_Titles" localSheetId="2">'St Treas- Sup Int'!$A:$A</definedName>
    <definedName name="_xlnm.Print_Titles" localSheetId="0">'US Rep - Gov'!$A:$A</definedName>
  </definedNames>
  <calcPr fullCalcOnLoad="1"/>
</workbook>
</file>

<file path=xl/sharedStrings.xml><?xml version="1.0" encoding="utf-8"?>
<sst xmlns="http://schemas.openxmlformats.org/spreadsheetml/2006/main" count="278" uniqueCount="139">
  <si>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</si>
  <si>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</si>
  <si>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</si>
  <si>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</si>
  <si>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</si>
  <si>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</si>
  <si>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</si>
  <si>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</si>
  <si>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</si>
  <si>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</si>
  <si>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</si>
  <si>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</si>
  <si>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</si>
  <si>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</si>
  <si>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</si>
  <si>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</si>
  <si>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</si>
  <si>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</si>
  <si>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</si>
  <si>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</si>
  <si>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</si>
  <si>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</si>
  <si>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</si>
  <si>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</si>
  <si>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</si>
  <si>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</si>
  <si>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</si>
  <si>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</si>
  <si>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</si>
  <si>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</si>
  <si>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</si>
  <si>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</si>
  <si>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</si>
  <si>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</si>
  <si>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</si>
  <si>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</si>
  <si>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</si>
  <si>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</si>
  <si>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</si>
  <si>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</si>
  <si>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</si>
  <si>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</si>
  <si>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</si>
  <si>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</si>
  <si>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</si>
  <si>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</si>
  <si>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</si>
  <si>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</si>
  <si>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</si>
  <si>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</si>
  <si>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</si>
  <si>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</si>
  <si>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</si>
  <si>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</si>
  <si>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</si>
  <si>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Judge Moeller</t>
  </si>
  <si>
    <t>Gregory W. Moeller</t>
  </si>
  <si>
    <t>Bruce L. Pickett</t>
  </si>
  <si>
    <t>Judge Simpson</t>
  </si>
  <si>
    <t>Judge Tingey</t>
  </si>
  <si>
    <t>Judge Watkins</t>
  </si>
  <si>
    <t>Salmon</t>
  </si>
  <si>
    <t>Brooklyn</t>
  </si>
  <si>
    <t>Mineral Hill</t>
  </si>
  <si>
    <t>Iron Creek</t>
  </si>
  <si>
    <t>Lemhi</t>
  </si>
  <si>
    <t>Junction</t>
  </si>
  <si>
    <t>LEGISLATIVE DIST 8</t>
  </si>
  <si>
    <t>Ken Miner</t>
  </si>
  <si>
    <t>F.H. Rowdy Davis</t>
  </si>
  <si>
    <t>Jenny Rosin</t>
  </si>
  <si>
    <t>Mike Ernest</t>
  </si>
  <si>
    <t>Phillip M. Waterman</t>
  </si>
  <si>
    <t>James Whittaker</t>
  </si>
  <si>
    <t>Northfork</t>
  </si>
  <si>
    <t>Marsha Prestwich</t>
  </si>
  <si>
    <t>Joel E. Tingey</t>
  </si>
  <si>
    <t>DISTRICT 7</t>
  </si>
  <si>
    <t>001 Salmon</t>
  </si>
  <si>
    <t>002 Depot</t>
  </si>
  <si>
    <t>003 Brooklyn</t>
  </si>
  <si>
    <t>004 North Fork</t>
  </si>
  <si>
    <t>005 Mineral Hill</t>
  </si>
  <si>
    <t>006 Iron Creek</t>
  </si>
  <si>
    <t>007 Pahsimeroi</t>
  </si>
  <si>
    <t>008 Lemhi</t>
  </si>
  <si>
    <t>009 Junction</t>
  </si>
  <si>
    <t>Peter Rickards</t>
  </si>
  <si>
    <t>Aaron Swisher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</si>
  <si>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</si>
  <si>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</si>
  <si>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</si>
  <si>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</si>
  <si>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</si>
  <si>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</si>
  <si>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</si>
  <si>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</si>
  <si>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</si>
  <si>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</si>
  <si>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</si>
  <si>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</si>
  <si>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</si>
  <si>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</si>
  <si>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</si>
  <si>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</si>
  <si>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</si>
  <si>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</si>
  <si>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</si>
  <si>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</si>
  <si>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</si>
  <si>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</si>
  <si>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</si>
  <si>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</si>
  <si>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</si>
  <si>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</si>
  <si>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</si>
  <si>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DEM W/I</t>
  </si>
  <si>
    <t>Marla Lawson</t>
  </si>
  <si>
    <t>Steven Thayn</t>
  </si>
  <si>
    <t>Jon W. Glick</t>
  </si>
  <si>
    <t>Dorothy Moon</t>
  </si>
  <si>
    <t>DIST 3</t>
  </si>
  <si>
    <t>Bob Blackadar</t>
  </si>
  <si>
    <t>Brett S. Barsalou</t>
  </si>
  <si>
    <t>Brenda Armstrong</t>
  </si>
  <si>
    <t>Kammy Maughan</t>
  </si>
  <si>
    <t>Judge Pickett</t>
  </si>
  <si>
    <t>Dane H. Watkins Jr.</t>
  </si>
  <si>
    <t>Darren B Simpson</t>
  </si>
  <si>
    <t>Monte W. Bruhn</t>
  </si>
  <si>
    <t>James Hulihan</t>
  </si>
  <si>
    <t>Brian Ford</t>
  </si>
  <si>
    <t>Pahsimerio</t>
  </si>
  <si>
    <t>Norman Wallis</t>
  </si>
  <si>
    <t>Scott Kesl</t>
  </si>
  <si>
    <t>Total # Absentee Ballots Cast</t>
  </si>
  <si>
    <t>Terry F. Gestrin</t>
  </si>
  <si>
    <t>Joe Proksch</t>
  </si>
  <si>
    <t>010 Absentee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</si>
</sst>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9" fillId="33" borderId="31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 quotePrefix="1">
      <alignment horizontal="left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 quotePrefix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34" borderId="53" xfId="0" applyNumberFormat="1" applyFont="1" applyFill="1" applyBorder="1" applyAlignment="1" applyProtection="1">
      <alignment horizontal="center"/>
      <protection locked="0"/>
    </xf>
    <xf numFmtId="3" fontId="6" fillId="34" borderId="53" xfId="0" applyNumberFormat="1" applyFont="1" applyFill="1" applyBorder="1" applyAlignment="1" applyProtection="1">
      <alignment horizontal="center"/>
      <protection/>
    </xf>
    <xf numFmtId="164" fontId="6" fillId="34" borderId="53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1.28125" style="20" bestFit="1" customWidth="1"/>
    <col min="2" max="4" width="8.57421875" style="39" customWidth="1"/>
    <col min="5" max="14" width="8.57421875" style="13" customWidth="1"/>
    <col min="15" max="16384" width="9.140625" style="13" customWidth="1"/>
  </cols>
  <sheetData>
    <row r="1" spans="1:14" ht="12.75">
      <c r="A1" s="28"/>
      <c r="B1" s="128" t="s">
        <v>47</v>
      </c>
      <c r="C1" s="128"/>
      <c r="D1" s="128"/>
      <c r="E1" s="125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30" customFormat="1" ht="12.75">
      <c r="A2" s="29"/>
      <c r="B2" s="129" t="s">
        <v>48</v>
      </c>
      <c r="C2" s="130"/>
      <c r="D2" s="131"/>
      <c r="E2" s="132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30" customFormat="1" ht="12.75">
      <c r="A3" s="31"/>
      <c r="B3" s="122" t="s">
        <v>53</v>
      </c>
      <c r="C3" s="123"/>
      <c r="D3" s="124"/>
      <c r="E3" s="122" t="s">
        <v>2</v>
      </c>
      <c r="F3" s="123"/>
      <c r="G3" s="123"/>
      <c r="H3" s="123"/>
      <c r="I3" s="123"/>
      <c r="J3" s="123"/>
      <c r="K3" s="123"/>
      <c r="L3" s="123"/>
      <c r="M3" s="123"/>
      <c r="N3" s="124"/>
    </row>
    <row r="4" spans="1:14" ht="13.5" customHeight="1">
      <c r="A4" s="32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4" customFormat="1" ht="87.75" customHeight="1" thickBot="1">
      <c r="A5" s="33" t="s">
        <v>16</v>
      </c>
      <c r="B5" s="7" t="s">
        <v>87</v>
      </c>
      <c r="C5" s="7" t="s">
        <v>88</v>
      </c>
      <c r="D5" s="7" t="s">
        <v>54</v>
      </c>
      <c r="E5" s="7" t="s">
        <v>89</v>
      </c>
      <c r="F5" s="7" t="s">
        <v>90</v>
      </c>
      <c r="G5" s="7" t="s">
        <v>91</v>
      </c>
      <c r="H5" s="7" t="s">
        <v>92</v>
      </c>
      <c r="I5" s="7" t="s">
        <v>93</v>
      </c>
      <c r="J5" s="7" t="s">
        <v>94</v>
      </c>
      <c r="K5" s="7" t="s">
        <v>95</v>
      </c>
      <c r="L5" s="7" t="s">
        <v>42</v>
      </c>
      <c r="M5" s="7" t="s">
        <v>96</v>
      </c>
      <c r="N5" s="7" t="s">
        <v>97</v>
      </c>
    </row>
    <row r="6" spans="1:14" s="18" customFormat="1" ht="13.5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s="18" customFormat="1" ht="12.75">
      <c r="A7" s="1" t="s">
        <v>78</v>
      </c>
      <c r="B7" s="34">
        <v>8</v>
      </c>
      <c r="C7" s="23">
        <v>25</v>
      </c>
      <c r="D7" s="52">
        <v>217</v>
      </c>
      <c r="E7" s="34">
        <v>21</v>
      </c>
      <c r="F7" s="35">
        <v>0</v>
      </c>
      <c r="G7" s="52">
        <v>16</v>
      </c>
      <c r="H7" s="50">
        <v>70</v>
      </c>
      <c r="I7" s="35">
        <v>0</v>
      </c>
      <c r="J7" s="96">
        <v>2</v>
      </c>
      <c r="K7" s="96">
        <v>61</v>
      </c>
      <c r="L7" s="96">
        <v>110</v>
      </c>
      <c r="M7" s="96">
        <v>7</v>
      </c>
      <c r="N7" s="23">
        <v>12</v>
      </c>
    </row>
    <row r="8" spans="1:14" s="18" customFormat="1" ht="12.75">
      <c r="A8" s="1" t="s">
        <v>79</v>
      </c>
      <c r="B8" s="36">
        <v>5</v>
      </c>
      <c r="C8" s="26">
        <v>8</v>
      </c>
      <c r="D8" s="53">
        <v>183</v>
      </c>
      <c r="E8" s="36">
        <v>7</v>
      </c>
      <c r="F8" s="37">
        <v>0</v>
      </c>
      <c r="G8" s="53">
        <v>12</v>
      </c>
      <c r="H8" s="51">
        <v>78</v>
      </c>
      <c r="I8" s="37">
        <v>2</v>
      </c>
      <c r="J8" s="97">
        <v>2</v>
      </c>
      <c r="K8" s="97">
        <v>43</v>
      </c>
      <c r="L8" s="97">
        <v>97</v>
      </c>
      <c r="M8" s="97">
        <v>8</v>
      </c>
      <c r="N8" s="26">
        <v>2</v>
      </c>
    </row>
    <row r="9" spans="1:14" s="18" customFormat="1" ht="12.75">
      <c r="A9" s="1" t="s">
        <v>80</v>
      </c>
      <c r="B9" s="36">
        <v>11</v>
      </c>
      <c r="C9" s="26">
        <v>35</v>
      </c>
      <c r="D9" s="53">
        <v>237</v>
      </c>
      <c r="E9" s="36">
        <v>20</v>
      </c>
      <c r="F9" s="37">
        <v>1</v>
      </c>
      <c r="G9" s="53">
        <v>30</v>
      </c>
      <c r="H9" s="51">
        <v>102</v>
      </c>
      <c r="I9" s="37">
        <v>4</v>
      </c>
      <c r="J9" s="97">
        <v>0</v>
      </c>
      <c r="K9" s="97">
        <v>76</v>
      </c>
      <c r="L9" s="97">
        <v>112</v>
      </c>
      <c r="M9" s="97">
        <v>3</v>
      </c>
      <c r="N9" s="26">
        <v>1</v>
      </c>
    </row>
    <row r="10" spans="1:14" s="18" customFormat="1" ht="12.75">
      <c r="A10" s="1" t="s">
        <v>81</v>
      </c>
      <c r="B10" s="36">
        <v>6</v>
      </c>
      <c r="C10" s="26">
        <v>3</v>
      </c>
      <c r="D10" s="53">
        <v>64</v>
      </c>
      <c r="E10" s="36">
        <v>7</v>
      </c>
      <c r="F10" s="37">
        <v>0</v>
      </c>
      <c r="G10" s="53">
        <v>3</v>
      </c>
      <c r="H10" s="51">
        <v>21</v>
      </c>
      <c r="I10" s="37">
        <v>0</v>
      </c>
      <c r="J10" s="97">
        <v>0</v>
      </c>
      <c r="K10" s="97">
        <v>27</v>
      </c>
      <c r="L10" s="97">
        <v>22</v>
      </c>
      <c r="M10" s="97">
        <v>3</v>
      </c>
      <c r="N10" s="26">
        <v>0</v>
      </c>
    </row>
    <row r="11" spans="1:14" s="18" customFormat="1" ht="12.75">
      <c r="A11" s="1" t="s">
        <v>82</v>
      </c>
      <c r="B11" s="36">
        <v>1</v>
      </c>
      <c r="C11" s="26">
        <v>3</v>
      </c>
      <c r="D11" s="53">
        <v>23</v>
      </c>
      <c r="E11" s="36">
        <v>2</v>
      </c>
      <c r="F11" s="37">
        <v>1</v>
      </c>
      <c r="G11" s="53">
        <v>1</v>
      </c>
      <c r="H11" s="51">
        <v>5</v>
      </c>
      <c r="I11" s="37">
        <v>0</v>
      </c>
      <c r="J11" s="97">
        <v>0</v>
      </c>
      <c r="K11" s="97">
        <v>8</v>
      </c>
      <c r="L11" s="97">
        <v>11</v>
      </c>
      <c r="M11" s="97">
        <v>0</v>
      </c>
      <c r="N11" s="26">
        <v>0</v>
      </c>
    </row>
    <row r="12" spans="1:14" s="18" customFormat="1" ht="12.75">
      <c r="A12" s="1" t="s">
        <v>83</v>
      </c>
      <c r="B12" s="36">
        <v>3</v>
      </c>
      <c r="C12" s="26">
        <v>0</v>
      </c>
      <c r="D12" s="53">
        <v>36</v>
      </c>
      <c r="E12" s="36">
        <v>3</v>
      </c>
      <c r="F12" s="37">
        <v>0</v>
      </c>
      <c r="G12" s="53">
        <v>1</v>
      </c>
      <c r="H12" s="51">
        <v>25</v>
      </c>
      <c r="I12" s="37">
        <v>0</v>
      </c>
      <c r="J12" s="97">
        <v>0</v>
      </c>
      <c r="K12" s="97">
        <v>6</v>
      </c>
      <c r="L12" s="97">
        <v>10</v>
      </c>
      <c r="M12" s="97">
        <v>4</v>
      </c>
      <c r="N12" s="26">
        <v>1</v>
      </c>
    </row>
    <row r="13" spans="1:14" s="18" customFormat="1" ht="12.75">
      <c r="A13" s="1" t="s">
        <v>84</v>
      </c>
      <c r="B13" s="36">
        <v>1</v>
      </c>
      <c r="C13" s="26">
        <v>0</v>
      </c>
      <c r="D13" s="53">
        <v>27</v>
      </c>
      <c r="E13" s="36">
        <v>1</v>
      </c>
      <c r="F13" s="37">
        <v>1</v>
      </c>
      <c r="G13" s="53">
        <v>0</v>
      </c>
      <c r="H13" s="51">
        <v>11</v>
      </c>
      <c r="I13" s="37">
        <v>0</v>
      </c>
      <c r="J13" s="97">
        <v>0</v>
      </c>
      <c r="K13" s="97">
        <v>3</v>
      </c>
      <c r="L13" s="97">
        <v>15</v>
      </c>
      <c r="M13" s="97">
        <v>1</v>
      </c>
      <c r="N13" s="26">
        <v>4</v>
      </c>
    </row>
    <row r="14" spans="1:14" s="18" customFormat="1" ht="12.75">
      <c r="A14" s="1" t="s">
        <v>85</v>
      </c>
      <c r="B14" s="36">
        <v>0</v>
      </c>
      <c r="C14" s="26">
        <v>2</v>
      </c>
      <c r="D14" s="53">
        <v>60</v>
      </c>
      <c r="E14" s="36">
        <v>1</v>
      </c>
      <c r="F14" s="37">
        <v>0</v>
      </c>
      <c r="G14" s="53">
        <v>2</v>
      </c>
      <c r="H14" s="51">
        <v>18</v>
      </c>
      <c r="I14" s="37">
        <v>0</v>
      </c>
      <c r="J14" s="97">
        <v>0</v>
      </c>
      <c r="K14" s="97">
        <v>11</v>
      </c>
      <c r="L14" s="97">
        <v>40</v>
      </c>
      <c r="M14" s="97">
        <v>1</v>
      </c>
      <c r="N14" s="26">
        <v>3</v>
      </c>
    </row>
    <row r="15" spans="1:14" s="18" customFormat="1" ht="12.75">
      <c r="A15" s="1" t="s">
        <v>86</v>
      </c>
      <c r="B15" s="99">
        <v>1</v>
      </c>
      <c r="C15" s="116">
        <v>2</v>
      </c>
      <c r="D15" s="53">
        <v>75</v>
      </c>
      <c r="E15" s="36">
        <v>2</v>
      </c>
      <c r="F15" s="100">
        <v>0</v>
      </c>
      <c r="G15" s="53">
        <v>1</v>
      </c>
      <c r="H15" s="51">
        <v>16</v>
      </c>
      <c r="I15" s="37">
        <v>2</v>
      </c>
      <c r="J15" s="97">
        <v>0</v>
      </c>
      <c r="K15" s="97">
        <v>6</v>
      </c>
      <c r="L15" s="97">
        <v>56</v>
      </c>
      <c r="M15" s="97">
        <v>1</v>
      </c>
      <c r="N15" s="26">
        <v>2</v>
      </c>
    </row>
    <row r="16" spans="1:14" s="18" customFormat="1" ht="12.75">
      <c r="A16" s="105" t="s">
        <v>138</v>
      </c>
      <c r="B16" s="101">
        <v>9</v>
      </c>
      <c r="C16" s="107">
        <v>28</v>
      </c>
      <c r="D16" s="108">
        <v>156</v>
      </c>
      <c r="E16" s="101">
        <v>20</v>
      </c>
      <c r="F16" s="102">
        <v>0</v>
      </c>
      <c r="G16" s="102">
        <v>19</v>
      </c>
      <c r="H16" s="102">
        <v>50</v>
      </c>
      <c r="I16" s="102">
        <v>1</v>
      </c>
      <c r="J16" s="102">
        <v>0</v>
      </c>
      <c r="K16" s="102">
        <v>48</v>
      </c>
      <c r="L16" s="111">
        <v>98</v>
      </c>
      <c r="M16" s="111">
        <v>4</v>
      </c>
      <c r="N16" s="108">
        <v>0</v>
      </c>
    </row>
    <row r="17" spans="1:14" ht="12.75">
      <c r="A17" s="9" t="s">
        <v>0</v>
      </c>
      <c r="B17" s="21">
        <f aca="true" t="shared" si="0" ref="B17:H17">SUM(B7:B16)</f>
        <v>45</v>
      </c>
      <c r="C17" s="21">
        <f t="shared" si="0"/>
        <v>106</v>
      </c>
      <c r="D17" s="21">
        <f t="shared" si="0"/>
        <v>1078</v>
      </c>
      <c r="E17" s="21">
        <f t="shared" si="0"/>
        <v>84</v>
      </c>
      <c r="F17" s="21">
        <f t="shared" si="0"/>
        <v>3</v>
      </c>
      <c r="G17" s="21">
        <f t="shared" si="0"/>
        <v>85</v>
      </c>
      <c r="H17" s="59">
        <f t="shared" si="0"/>
        <v>396</v>
      </c>
      <c r="I17" s="21">
        <f aca="true" t="shared" si="1" ref="I17:N17">SUM(I7:I16)</f>
        <v>9</v>
      </c>
      <c r="J17" s="21">
        <f t="shared" si="1"/>
        <v>4</v>
      </c>
      <c r="K17" s="21">
        <f t="shared" si="1"/>
        <v>289</v>
      </c>
      <c r="L17" s="21">
        <f t="shared" si="1"/>
        <v>571</v>
      </c>
      <c r="M17" s="21">
        <f t="shared" si="1"/>
        <v>32</v>
      </c>
      <c r="N17" s="21">
        <f t="shared" si="1"/>
        <v>25</v>
      </c>
    </row>
    <row r="18" spans="1:4" ht="12.75">
      <c r="A18" s="38"/>
      <c r="B18" s="56"/>
      <c r="C18" s="56"/>
      <c r="D18" s="56"/>
    </row>
  </sheetData>
  <sheetProtection selectLockedCells="1"/>
  <mergeCells count="6">
    <mergeCell ref="E3:N3"/>
    <mergeCell ref="E1:N1"/>
    <mergeCell ref="B1:D1"/>
    <mergeCell ref="B2:D2"/>
    <mergeCell ref="B3:D3"/>
    <mergeCell ref="E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11.421875" style="20" bestFit="1" customWidth="1"/>
    <col min="2" max="11" width="8.57421875" style="13" customWidth="1"/>
    <col min="12" max="12" width="11.7109375" style="13" bestFit="1" customWidth="1"/>
    <col min="13" max="16384" width="9.140625" style="13" customWidth="1"/>
  </cols>
  <sheetData>
    <row r="1" spans="1:12" s="30" customFormat="1" ht="12.75">
      <c r="A1" s="87"/>
      <c r="B1" s="135" t="s">
        <v>1</v>
      </c>
      <c r="C1" s="136"/>
      <c r="D1" s="136"/>
      <c r="E1" s="136"/>
      <c r="F1" s="136"/>
      <c r="G1" s="136"/>
      <c r="H1" s="137"/>
      <c r="I1" s="135" t="s">
        <v>5</v>
      </c>
      <c r="J1" s="136"/>
      <c r="K1" s="137"/>
      <c r="L1" s="27" t="s">
        <v>6</v>
      </c>
    </row>
    <row r="2" spans="1:12" s="30" customFormat="1" ht="12.75">
      <c r="A2" s="31"/>
      <c r="B2" s="122" t="s">
        <v>2</v>
      </c>
      <c r="C2" s="123"/>
      <c r="D2" s="123"/>
      <c r="E2" s="123"/>
      <c r="F2" s="123"/>
      <c r="G2" s="123"/>
      <c r="H2" s="124"/>
      <c r="I2" s="122" t="s">
        <v>9</v>
      </c>
      <c r="J2" s="123"/>
      <c r="K2" s="124"/>
      <c r="L2" s="8" t="s">
        <v>10</v>
      </c>
    </row>
    <row r="3" spans="1:12" ht="13.5" customHeight="1">
      <c r="A3" s="32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</row>
    <row r="4" spans="1:12" s="14" customFormat="1" ht="87.75" customHeight="1" thickBot="1">
      <c r="A4" s="33" t="s">
        <v>16</v>
      </c>
      <c r="B4" s="7" t="s">
        <v>98</v>
      </c>
      <c r="C4" s="7" t="s">
        <v>99</v>
      </c>
      <c r="D4" s="7" t="s">
        <v>100</v>
      </c>
      <c r="E4" s="7" t="s">
        <v>101</v>
      </c>
      <c r="F4" s="7" t="s">
        <v>102</v>
      </c>
      <c r="G4" s="7" t="s">
        <v>103</v>
      </c>
      <c r="H4" s="7" t="s">
        <v>104</v>
      </c>
      <c r="I4" s="4" t="s">
        <v>105</v>
      </c>
      <c r="J4" s="4" t="s">
        <v>106</v>
      </c>
      <c r="K4" s="4" t="s">
        <v>45</v>
      </c>
      <c r="L4" s="4" t="s">
        <v>49</v>
      </c>
    </row>
    <row r="5" spans="1:12" s="18" customFormat="1" ht="13.5" thickBot="1">
      <c r="A5" s="15"/>
      <c r="B5" s="16"/>
      <c r="C5" s="16"/>
      <c r="D5" s="16"/>
      <c r="E5" s="16"/>
      <c r="F5" s="16"/>
      <c r="G5" s="16"/>
      <c r="H5" s="17"/>
      <c r="I5" s="16"/>
      <c r="J5" s="16"/>
      <c r="K5" s="16"/>
      <c r="L5" s="17"/>
    </row>
    <row r="6" spans="1:12" s="18" customFormat="1" ht="12.75">
      <c r="A6" s="1" t="s">
        <v>78</v>
      </c>
      <c r="B6" s="34">
        <v>26</v>
      </c>
      <c r="C6" s="23">
        <v>4</v>
      </c>
      <c r="D6" s="34">
        <v>21</v>
      </c>
      <c r="E6" s="35">
        <v>62</v>
      </c>
      <c r="F6" s="35">
        <v>19</v>
      </c>
      <c r="G6" s="35">
        <v>34</v>
      </c>
      <c r="H6" s="23">
        <v>103</v>
      </c>
      <c r="I6" s="34">
        <v>4</v>
      </c>
      <c r="J6" s="103">
        <v>26</v>
      </c>
      <c r="K6" s="52">
        <v>209</v>
      </c>
      <c r="L6" s="22">
        <v>210</v>
      </c>
    </row>
    <row r="7" spans="1:12" s="18" customFormat="1" ht="12.75">
      <c r="A7" s="1" t="s">
        <v>79</v>
      </c>
      <c r="B7" s="36">
        <v>15</v>
      </c>
      <c r="C7" s="26">
        <v>4</v>
      </c>
      <c r="D7" s="99">
        <v>18</v>
      </c>
      <c r="E7" s="100">
        <v>67</v>
      </c>
      <c r="F7" s="100">
        <v>27</v>
      </c>
      <c r="G7" s="100">
        <v>28</v>
      </c>
      <c r="H7" s="26">
        <v>62</v>
      </c>
      <c r="I7" s="36">
        <v>2</v>
      </c>
      <c r="J7" s="104">
        <v>16</v>
      </c>
      <c r="K7" s="53">
        <v>176</v>
      </c>
      <c r="L7" s="25">
        <v>168</v>
      </c>
    </row>
    <row r="8" spans="1:12" s="18" customFormat="1" ht="12.75">
      <c r="A8" s="1" t="s">
        <v>80</v>
      </c>
      <c r="B8" s="36">
        <v>47</v>
      </c>
      <c r="C8" s="26">
        <v>2</v>
      </c>
      <c r="D8" s="99">
        <v>22</v>
      </c>
      <c r="E8" s="100">
        <v>80</v>
      </c>
      <c r="F8" s="100">
        <v>31</v>
      </c>
      <c r="G8" s="100">
        <v>28</v>
      </c>
      <c r="H8" s="26">
        <v>105</v>
      </c>
      <c r="I8" s="36">
        <v>13</v>
      </c>
      <c r="J8" s="104">
        <v>34</v>
      </c>
      <c r="K8" s="53">
        <v>244</v>
      </c>
      <c r="L8" s="25">
        <v>240</v>
      </c>
    </row>
    <row r="9" spans="1:12" s="18" customFormat="1" ht="12.75">
      <c r="A9" s="1" t="s">
        <v>81</v>
      </c>
      <c r="B9" s="36">
        <v>5</v>
      </c>
      <c r="C9" s="26">
        <v>4</v>
      </c>
      <c r="D9" s="99">
        <v>4</v>
      </c>
      <c r="E9" s="100">
        <v>21</v>
      </c>
      <c r="F9" s="100">
        <v>5</v>
      </c>
      <c r="G9" s="100">
        <v>17</v>
      </c>
      <c r="H9" s="26">
        <v>17</v>
      </c>
      <c r="I9" s="36">
        <v>4</v>
      </c>
      <c r="J9" s="104">
        <v>5</v>
      </c>
      <c r="K9" s="53">
        <v>58</v>
      </c>
      <c r="L9" s="25">
        <v>59</v>
      </c>
    </row>
    <row r="10" spans="1:12" s="18" customFormat="1" ht="12.75">
      <c r="A10" s="1" t="s">
        <v>82</v>
      </c>
      <c r="B10" s="36">
        <v>2</v>
      </c>
      <c r="C10" s="26">
        <v>0</v>
      </c>
      <c r="D10" s="99">
        <v>3</v>
      </c>
      <c r="E10" s="100">
        <v>6</v>
      </c>
      <c r="F10" s="100">
        <v>0</v>
      </c>
      <c r="G10" s="100">
        <v>2</v>
      </c>
      <c r="H10" s="26">
        <v>10</v>
      </c>
      <c r="I10" s="36">
        <v>0</v>
      </c>
      <c r="J10" s="104">
        <v>3</v>
      </c>
      <c r="K10" s="53">
        <v>22</v>
      </c>
      <c r="L10" s="25">
        <v>21</v>
      </c>
    </row>
    <row r="11" spans="1:12" s="18" customFormat="1" ht="12.75">
      <c r="A11" s="1" t="s">
        <v>83</v>
      </c>
      <c r="B11" s="36">
        <v>2</v>
      </c>
      <c r="C11" s="26">
        <v>1</v>
      </c>
      <c r="D11" s="99">
        <v>3</v>
      </c>
      <c r="E11" s="100">
        <v>13</v>
      </c>
      <c r="F11" s="100">
        <v>2</v>
      </c>
      <c r="G11" s="100">
        <v>6</v>
      </c>
      <c r="H11" s="26">
        <v>18</v>
      </c>
      <c r="I11" s="36">
        <v>1</v>
      </c>
      <c r="J11" s="104">
        <v>2</v>
      </c>
      <c r="K11" s="53">
        <v>35</v>
      </c>
      <c r="L11" s="25">
        <v>37</v>
      </c>
    </row>
    <row r="12" spans="1:12" s="18" customFormat="1" ht="12.75">
      <c r="A12" s="1" t="s">
        <v>84</v>
      </c>
      <c r="B12" s="36">
        <v>2</v>
      </c>
      <c r="C12" s="26">
        <v>0</v>
      </c>
      <c r="D12" s="99">
        <v>2</v>
      </c>
      <c r="E12" s="100">
        <v>1</v>
      </c>
      <c r="F12" s="100">
        <v>3</v>
      </c>
      <c r="G12" s="100">
        <v>7</v>
      </c>
      <c r="H12" s="26">
        <v>18</v>
      </c>
      <c r="I12" s="36">
        <v>0</v>
      </c>
      <c r="J12" s="104">
        <v>2</v>
      </c>
      <c r="K12" s="53">
        <v>26</v>
      </c>
      <c r="L12" s="25">
        <v>25</v>
      </c>
    </row>
    <row r="13" spans="1:12" s="18" customFormat="1" ht="12.75">
      <c r="A13" s="1" t="s">
        <v>85</v>
      </c>
      <c r="B13" s="36">
        <v>3</v>
      </c>
      <c r="C13" s="26">
        <v>0</v>
      </c>
      <c r="D13" s="99">
        <v>2</v>
      </c>
      <c r="E13" s="100">
        <v>16</v>
      </c>
      <c r="F13" s="100">
        <v>6</v>
      </c>
      <c r="G13" s="100">
        <v>13</v>
      </c>
      <c r="H13" s="26">
        <v>32</v>
      </c>
      <c r="I13" s="36">
        <v>0</v>
      </c>
      <c r="J13" s="104">
        <v>3</v>
      </c>
      <c r="K13" s="53">
        <v>62</v>
      </c>
      <c r="L13" s="25">
        <v>62</v>
      </c>
    </row>
    <row r="14" spans="1:12" s="18" customFormat="1" ht="12.75">
      <c r="A14" s="1" t="s">
        <v>86</v>
      </c>
      <c r="B14" s="36">
        <v>1</v>
      </c>
      <c r="C14" s="116">
        <v>2</v>
      </c>
      <c r="D14" s="99">
        <v>4</v>
      </c>
      <c r="E14" s="100">
        <v>10</v>
      </c>
      <c r="F14" s="100">
        <v>2</v>
      </c>
      <c r="G14" s="100">
        <v>40</v>
      </c>
      <c r="H14" s="116">
        <v>22</v>
      </c>
      <c r="I14" s="99">
        <v>1</v>
      </c>
      <c r="J14" s="104">
        <v>2</v>
      </c>
      <c r="K14" s="53">
        <v>74</v>
      </c>
      <c r="L14" s="25">
        <v>71</v>
      </c>
    </row>
    <row r="15" spans="1:12" s="18" customFormat="1" ht="12.75">
      <c r="A15" s="105" t="s">
        <v>138</v>
      </c>
      <c r="B15" s="109">
        <v>28</v>
      </c>
      <c r="C15" s="107">
        <v>7</v>
      </c>
      <c r="D15" s="106">
        <v>16</v>
      </c>
      <c r="E15" s="110">
        <v>73</v>
      </c>
      <c r="F15" s="110">
        <v>13</v>
      </c>
      <c r="G15" s="110">
        <v>17</v>
      </c>
      <c r="H15" s="108">
        <v>66</v>
      </c>
      <c r="I15" s="109">
        <v>9</v>
      </c>
      <c r="J15" s="112">
        <v>25</v>
      </c>
      <c r="K15" s="108">
        <v>155</v>
      </c>
      <c r="L15" s="113">
        <v>158</v>
      </c>
    </row>
    <row r="16" spans="1:12" ht="12.75">
      <c r="A16" s="9" t="s">
        <v>0</v>
      </c>
      <c r="B16" s="21">
        <f aca="true" t="shared" si="0" ref="B16:H16">SUM(B6:B15)</f>
        <v>131</v>
      </c>
      <c r="C16" s="21">
        <f t="shared" si="0"/>
        <v>24</v>
      </c>
      <c r="D16" s="21">
        <f t="shared" si="0"/>
        <v>95</v>
      </c>
      <c r="E16" s="21">
        <f t="shared" si="0"/>
        <v>349</v>
      </c>
      <c r="F16" s="21">
        <f t="shared" si="0"/>
        <v>108</v>
      </c>
      <c r="G16" s="21">
        <f t="shared" si="0"/>
        <v>192</v>
      </c>
      <c r="H16" s="21">
        <f t="shared" si="0"/>
        <v>453</v>
      </c>
      <c r="I16" s="21">
        <f>SUM(I6:I15)</f>
        <v>34</v>
      </c>
      <c r="J16" s="21">
        <f>SUM(J6:J15)</f>
        <v>118</v>
      </c>
      <c r="K16" s="21">
        <f>SUM(K6:K15)</f>
        <v>1061</v>
      </c>
      <c r="L16" s="21">
        <f>SUM(L6:L15)</f>
        <v>1051</v>
      </c>
    </row>
    <row r="17" ht="12.75">
      <c r="A17" s="38"/>
    </row>
  </sheetData>
  <sheetProtection selectLockedCells="1"/>
  <mergeCells count="4">
    <mergeCell ref="B2:H2"/>
    <mergeCell ref="I1:K1"/>
    <mergeCell ref="I2:K2"/>
    <mergeCell ref="B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11.421875" style="20" bestFit="1" customWidth="1"/>
    <col min="2" max="6" width="8.57421875" style="13" customWidth="1"/>
    <col min="7" max="10" width="8.57421875" style="20" customWidth="1"/>
    <col min="11" max="16384" width="9.140625" style="13" customWidth="1"/>
  </cols>
  <sheetData>
    <row r="1" spans="1:10" ht="12.75">
      <c r="A1" s="28"/>
      <c r="B1" s="140" t="s">
        <v>6</v>
      </c>
      <c r="C1" s="141"/>
      <c r="D1" s="142"/>
      <c r="E1" s="139" t="s">
        <v>7</v>
      </c>
      <c r="F1" s="139"/>
      <c r="G1" s="128" t="s">
        <v>8</v>
      </c>
      <c r="H1" s="128"/>
      <c r="I1" s="128"/>
      <c r="J1" s="128"/>
    </row>
    <row r="2" spans="1:10" s="30" customFormat="1" ht="12.75">
      <c r="A2" s="31"/>
      <c r="B2" s="122" t="s">
        <v>11</v>
      </c>
      <c r="C2" s="123"/>
      <c r="D2" s="124"/>
      <c r="E2" s="138" t="s">
        <v>12</v>
      </c>
      <c r="F2" s="138"/>
      <c r="G2" s="138" t="s">
        <v>13</v>
      </c>
      <c r="H2" s="138"/>
      <c r="I2" s="138"/>
      <c r="J2" s="138"/>
    </row>
    <row r="3" spans="1:10" ht="13.5" customHeight="1">
      <c r="A3" s="32"/>
      <c r="B3" s="2" t="s">
        <v>4</v>
      </c>
      <c r="C3" s="2" t="s">
        <v>4</v>
      </c>
      <c r="D3" s="2" t="s">
        <v>4</v>
      </c>
      <c r="E3" s="2" t="s">
        <v>3</v>
      </c>
      <c r="F3" s="3" t="s">
        <v>4</v>
      </c>
      <c r="G3" s="2" t="s">
        <v>3</v>
      </c>
      <c r="H3" s="3" t="s">
        <v>3</v>
      </c>
      <c r="I3" s="3" t="s">
        <v>4</v>
      </c>
      <c r="J3" s="3" t="s">
        <v>4</v>
      </c>
    </row>
    <row r="4" spans="1:10" s="14" customFormat="1" ht="87.75" customHeight="1" thickBot="1">
      <c r="A4" s="33" t="s">
        <v>16</v>
      </c>
      <c r="B4" s="4" t="s">
        <v>107</v>
      </c>
      <c r="C4" s="4" t="s">
        <v>108</v>
      </c>
      <c r="D4" s="4" t="s">
        <v>109</v>
      </c>
      <c r="E4" s="5" t="s">
        <v>50</v>
      </c>
      <c r="F4" s="5" t="s">
        <v>43</v>
      </c>
      <c r="G4" s="5" t="s">
        <v>110</v>
      </c>
      <c r="H4" s="5" t="s">
        <v>111</v>
      </c>
      <c r="I4" s="5" t="s">
        <v>112</v>
      </c>
      <c r="J4" s="5" t="s">
        <v>51</v>
      </c>
    </row>
    <row r="5" spans="1:10" s="18" customFormat="1" ht="13.5" thickBot="1">
      <c r="A5" s="15"/>
      <c r="B5" s="16"/>
      <c r="C5" s="16"/>
      <c r="D5" s="16"/>
      <c r="E5" s="16"/>
      <c r="F5" s="16"/>
      <c r="G5" s="16"/>
      <c r="H5" s="16"/>
      <c r="I5" s="16"/>
      <c r="J5" s="17"/>
    </row>
    <row r="6" spans="1:10" s="18" customFormat="1" ht="12.75">
      <c r="A6" s="1" t="s">
        <v>78</v>
      </c>
      <c r="B6" s="34">
        <v>120</v>
      </c>
      <c r="C6" s="35">
        <v>63</v>
      </c>
      <c r="D6" s="52">
        <v>44</v>
      </c>
      <c r="E6" s="34">
        <v>27</v>
      </c>
      <c r="F6" s="50">
        <v>211</v>
      </c>
      <c r="G6" s="34">
        <v>7</v>
      </c>
      <c r="H6" s="23">
        <v>24</v>
      </c>
      <c r="I6" s="50">
        <v>83</v>
      </c>
      <c r="J6" s="23">
        <v>153</v>
      </c>
    </row>
    <row r="7" spans="1:10" s="18" customFormat="1" ht="12.75">
      <c r="A7" s="1" t="s">
        <v>79</v>
      </c>
      <c r="B7" s="36">
        <v>81</v>
      </c>
      <c r="C7" s="37">
        <v>55</v>
      </c>
      <c r="D7" s="53">
        <v>55</v>
      </c>
      <c r="E7" s="36">
        <v>15</v>
      </c>
      <c r="F7" s="51">
        <v>174</v>
      </c>
      <c r="G7" s="36">
        <v>3</v>
      </c>
      <c r="H7" s="26">
        <v>16</v>
      </c>
      <c r="I7" s="51">
        <v>71</v>
      </c>
      <c r="J7" s="26">
        <v>134</v>
      </c>
    </row>
    <row r="8" spans="1:10" s="18" customFormat="1" ht="12.75">
      <c r="A8" s="1" t="s">
        <v>80</v>
      </c>
      <c r="B8" s="36">
        <v>123</v>
      </c>
      <c r="C8" s="37">
        <v>62</v>
      </c>
      <c r="D8" s="53">
        <v>62</v>
      </c>
      <c r="E8" s="36">
        <v>42</v>
      </c>
      <c r="F8" s="51">
        <v>249</v>
      </c>
      <c r="G8" s="36">
        <v>8</v>
      </c>
      <c r="H8" s="26">
        <v>39</v>
      </c>
      <c r="I8" s="51">
        <v>85</v>
      </c>
      <c r="J8" s="26">
        <v>171</v>
      </c>
    </row>
    <row r="9" spans="1:10" s="18" customFormat="1" ht="12.75">
      <c r="A9" s="1" t="s">
        <v>81</v>
      </c>
      <c r="B9" s="36">
        <v>19</v>
      </c>
      <c r="C9" s="37">
        <v>22</v>
      </c>
      <c r="D9" s="53">
        <v>22</v>
      </c>
      <c r="E9" s="36">
        <v>8</v>
      </c>
      <c r="F9" s="51">
        <v>58</v>
      </c>
      <c r="G9" s="36">
        <v>3</v>
      </c>
      <c r="H9" s="26">
        <v>5</v>
      </c>
      <c r="I9" s="51">
        <v>24</v>
      </c>
      <c r="J9" s="26">
        <v>41</v>
      </c>
    </row>
    <row r="10" spans="1:10" s="18" customFormat="1" ht="12.75">
      <c r="A10" s="1" t="s">
        <v>82</v>
      </c>
      <c r="B10" s="36">
        <v>8</v>
      </c>
      <c r="C10" s="37">
        <v>1</v>
      </c>
      <c r="D10" s="53">
        <v>10</v>
      </c>
      <c r="E10" s="36">
        <v>2</v>
      </c>
      <c r="F10" s="51">
        <v>21</v>
      </c>
      <c r="G10" s="36">
        <v>0</v>
      </c>
      <c r="H10" s="26">
        <v>2</v>
      </c>
      <c r="I10" s="51">
        <v>6</v>
      </c>
      <c r="J10" s="26">
        <v>14</v>
      </c>
    </row>
    <row r="11" spans="1:10" s="18" customFormat="1" ht="12.75">
      <c r="A11" s="1" t="s">
        <v>83</v>
      </c>
      <c r="B11" s="36">
        <v>15</v>
      </c>
      <c r="C11" s="37">
        <v>10</v>
      </c>
      <c r="D11" s="53">
        <v>18</v>
      </c>
      <c r="E11" s="36">
        <v>1</v>
      </c>
      <c r="F11" s="51">
        <v>39</v>
      </c>
      <c r="G11" s="36">
        <v>1</v>
      </c>
      <c r="H11" s="26">
        <v>2</v>
      </c>
      <c r="I11" s="51">
        <v>15</v>
      </c>
      <c r="J11" s="26">
        <v>26</v>
      </c>
    </row>
    <row r="12" spans="1:10" s="18" customFormat="1" ht="12.75">
      <c r="A12" s="1" t="s">
        <v>84</v>
      </c>
      <c r="B12" s="36">
        <v>16</v>
      </c>
      <c r="C12" s="37">
        <v>4</v>
      </c>
      <c r="D12" s="53">
        <v>7</v>
      </c>
      <c r="E12" s="36">
        <v>1</v>
      </c>
      <c r="F12" s="51">
        <v>25</v>
      </c>
      <c r="G12" s="36">
        <v>0</v>
      </c>
      <c r="H12" s="26">
        <v>2</v>
      </c>
      <c r="I12" s="51">
        <v>10</v>
      </c>
      <c r="J12" s="26">
        <v>18</v>
      </c>
    </row>
    <row r="13" spans="1:10" s="18" customFormat="1" ht="12.75">
      <c r="A13" s="1" t="s">
        <v>85</v>
      </c>
      <c r="B13" s="36">
        <v>23</v>
      </c>
      <c r="C13" s="37">
        <v>32</v>
      </c>
      <c r="D13" s="53">
        <v>11</v>
      </c>
      <c r="E13" s="36">
        <v>0</v>
      </c>
      <c r="F13" s="51">
        <v>60</v>
      </c>
      <c r="G13" s="36">
        <v>0</v>
      </c>
      <c r="H13" s="26">
        <v>3</v>
      </c>
      <c r="I13" s="51">
        <v>28</v>
      </c>
      <c r="J13" s="26">
        <v>38</v>
      </c>
    </row>
    <row r="14" spans="1:10" s="18" customFormat="1" ht="12.75">
      <c r="A14" s="1" t="s">
        <v>86</v>
      </c>
      <c r="B14" s="36">
        <v>38</v>
      </c>
      <c r="C14" s="37">
        <v>32</v>
      </c>
      <c r="D14" s="53">
        <v>6</v>
      </c>
      <c r="E14" s="36">
        <v>3</v>
      </c>
      <c r="F14" s="51">
        <v>70</v>
      </c>
      <c r="G14" s="36">
        <v>2</v>
      </c>
      <c r="H14" s="98">
        <v>1</v>
      </c>
      <c r="I14" s="51">
        <v>18</v>
      </c>
      <c r="J14" s="26">
        <v>57</v>
      </c>
    </row>
    <row r="15" spans="1:10" s="18" customFormat="1" ht="12.75">
      <c r="A15" s="105" t="s">
        <v>138</v>
      </c>
      <c r="B15" s="109">
        <v>80</v>
      </c>
      <c r="C15" s="111">
        <v>44</v>
      </c>
      <c r="D15" s="108">
        <v>36</v>
      </c>
      <c r="E15" s="109">
        <v>33</v>
      </c>
      <c r="F15" s="111">
        <v>162</v>
      </c>
      <c r="G15" s="109">
        <v>6</v>
      </c>
      <c r="H15" s="107">
        <v>30</v>
      </c>
      <c r="I15" s="111">
        <v>62</v>
      </c>
      <c r="J15" s="108">
        <v>112</v>
      </c>
    </row>
    <row r="16" spans="1:10" ht="12.75">
      <c r="A16" s="9" t="s">
        <v>0</v>
      </c>
      <c r="B16" s="21">
        <f aca="true" t="shared" si="0" ref="B16:I16">SUM(B6:B15)</f>
        <v>523</v>
      </c>
      <c r="C16" s="21">
        <f t="shared" si="0"/>
        <v>325</v>
      </c>
      <c r="D16" s="21">
        <f t="shared" si="0"/>
        <v>271</v>
      </c>
      <c r="E16" s="21">
        <f t="shared" si="0"/>
        <v>132</v>
      </c>
      <c r="F16" s="21">
        <f t="shared" si="0"/>
        <v>1069</v>
      </c>
      <c r="G16" s="21">
        <f t="shared" si="0"/>
        <v>30</v>
      </c>
      <c r="H16" s="21">
        <f t="shared" si="0"/>
        <v>124</v>
      </c>
      <c r="I16" s="21">
        <f t="shared" si="0"/>
        <v>402</v>
      </c>
      <c r="J16" s="21">
        <f>+SUM(J6:J15)</f>
        <v>764</v>
      </c>
    </row>
    <row r="17" spans="7:10" ht="12.75">
      <c r="G17" s="38"/>
      <c r="H17" s="38"/>
      <c r="I17" s="38"/>
      <c r="J17" s="38"/>
    </row>
    <row r="18" spans="7:10" ht="12.75">
      <c r="G18" s="38"/>
      <c r="H18" s="38"/>
      <c r="I18" s="38"/>
      <c r="J18" s="38"/>
    </row>
  </sheetData>
  <sheetProtection selectLockedCells="1"/>
  <mergeCells count="6">
    <mergeCell ref="G1:J1"/>
    <mergeCell ref="G2:J2"/>
    <mergeCell ref="E1:F1"/>
    <mergeCell ref="E2:F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6" topLeftCell="B7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J26" sqref="J26"/>
    </sheetView>
  </sheetViews>
  <sheetFormatPr defaultColWidth="9.140625" defaultRowHeight="12.75"/>
  <cols>
    <col min="1" max="1" width="11.421875" style="20" bestFit="1" customWidth="1"/>
    <col min="2" max="2" width="14.7109375" style="13" bestFit="1" customWidth="1"/>
    <col min="3" max="3" width="13.28125" style="13" customWidth="1"/>
    <col min="4" max="4" width="14.28125" style="13" bestFit="1" customWidth="1"/>
    <col min="5" max="9" width="8.57421875" style="13" customWidth="1"/>
    <col min="10" max="16384" width="9.140625" style="13" customWidth="1"/>
  </cols>
  <sheetData>
    <row r="1" spans="1:9" ht="12.75">
      <c r="A1" s="63"/>
      <c r="B1" s="95" t="s">
        <v>26</v>
      </c>
      <c r="C1" s="135" t="s">
        <v>19</v>
      </c>
      <c r="D1" s="137"/>
      <c r="E1" s="146"/>
      <c r="F1" s="147"/>
      <c r="G1" s="147"/>
      <c r="H1" s="147"/>
      <c r="I1" s="148"/>
    </row>
    <row r="2" spans="1:9" ht="12.75">
      <c r="A2" s="57"/>
      <c r="B2" s="82" t="s">
        <v>21</v>
      </c>
      <c r="C2" s="122" t="s">
        <v>28</v>
      </c>
      <c r="D2" s="124"/>
      <c r="E2" s="129" t="s">
        <v>14</v>
      </c>
      <c r="F2" s="130"/>
      <c r="G2" s="130"/>
      <c r="H2" s="130"/>
      <c r="I2" s="131"/>
    </row>
    <row r="3" spans="1:9" s="30" customFormat="1" ht="12.75">
      <c r="A3" s="31"/>
      <c r="B3" s="61" t="s">
        <v>27</v>
      </c>
      <c r="C3" s="12" t="s">
        <v>27</v>
      </c>
      <c r="D3" s="12" t="s">
        <v>27</v>
      </c>
      <c r="E3" s="129" t="s">
        <v>15</v>
      </c>
      <c r="F3" s="130"/>
      <c r="G3" s="130"/>
      <c r="H3" s="130"/>
      <c r="I3" s="131"/>
    </row>
    <row r="4" spans="1:9" ht="13.5" customHeight="1">
      <c r="A4" s="32"/>
      <c r="B4" s="62" t="s">
        <v>113</v>
      </c>
      <c r="C4" s="12" t="s">
        <v>114</v>
      </c>
      <c r="D4" s="12" t="s">
        <v>115</v>
      </c>
      <c r="E4" s="143"/>
      <c r="F4" s="144"/>
      <c r="G4" s="144"/>
      <c r="H4" s="144"/>
      <c r="I4" s="145"/>
    </row>
    <row r="5" spans="1:9" s="14" customFormat="1" ht="87.75" customHeight="1" thickBot="1">
      <c r="A5" s="33" t="s">
        <v>16</v>
      </c>
      <c r="B5" s="6" t="s">
        <v>113</v>
      </c>
      <c r="C5" s="6" t="s">
        <v>114</v>
      </c>
      <c r="D5" s="6" t="s">
        <v>115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18" customFormat="1" ht="13.5" thickBot="1">
      <c r="A6" s="15"/>
      <c r="B6" s="16"/>
      <c r="C6" s="16"/>
      <c r="D6" s="16"/>
      <c r="E6" s="16"/>
      <c r="F6" s="16"/>
      <c r="G6" s="16"/>
      <c r="H6" s="16"/>
      <c r="I6" s="17"/>
    </row>
    <row r="7" spans="1:9" s="18" customFormat="1" ht="12.75">
      <c r="A7" s="1" t="s">
        <v>78</v>
      </c>
      <c r="B7" s="34">
        <v>232</v>
      </c>
      <c r="C7" s="34">
        <v>224</v>
      </c>
      <c r="D7" s="52">
        <v>218</v>
      </c>
      <c r="E7" s="23">
        <v>1171</v>
      </c>
      <c r="F7" s="23">
        <v>5</v>
      </c>
      <c r="G7" s="120">
        <f>IF(F7&lt;&gt;0,F7+E7,"")</f>
        <v>1176</v>
      </c>
      <c r="H7" s="23">
        <v>307</v>
      </c>
      <c r="I7" s="24">
        <f aca="true" t="shared" si="0" ref="I7:I15">IF(H7&lt;&gt;0,H7/G7,"")</f>
        <v>0.26105442176870747</v>
      </c>
    </row>
    <row r="8" spans="1:9" s="18" customFormat="1" ht="12.75">
      <c r="A8" s="1" t="s">
        <v>79</v>
      </c>
      <c r="B8" s="36">
        <v>176</v>
      </c>
      <c r="C8" s="36">
        <v>171</v>
      </c>
      <c r="D8" s="53">
        <v>168</v>
      </c>
      <c r="E8" s="26">
        <v>1024</v>
      </c>
      <c r="F8" s="26">
        <v>8</v>
      </c>
      <c r="G8" s="120">
        <f>IF(F8&lt;&gt;0,F8+E8,"")</f>
        <v>1032</v>
      </c>
      <c r="H8" s="26">
        <v>255</v>
      </c>
      <c r="I8" s="24">
        <f t="shared" si="0"/>
        <v>0.24709302325581395</v>
      </c>
    </row>
    <row r="9" spans="1:9" s="18" customFormat="1" ht="12.75">
      <c r="A9" s="1" t="s">
        <v>80</v>
      </c>
      <c r="B9" s="36">
        <v>277</v>
      </c>
      <c r="C9" s="36">
        <v>267</v>
      </c>
      <c r="D9" s="53">
        <v>265</v>
      </c>
      <c r="E9" s="26">
        <v>1497</v>
      </c>
      <c r="F9" s="26">
        <v>12</v>
      </c>
      <c r="G9" s="120">
        <f>IF(F9&lt;&gt;0,F9+E9,"")</f>
        <v>1509</v>
      </c>
      <c r="H9" s="26">
        <v>358</v>
      </c>
      <c r="I9" s="24">
        <f t="shared" si="0"/>
        <v>0.23724320742213387</v>
      </c>
    </row>
    <row r="10" spans="1:9" s="18" customFormat="1" ht="12.75">
      <c r="A10" s="1" t="s">
        <v>81</v>
      </c>
      <c r="B10" s="36">
        <v>65</v>
      </c>
      <c r="C10" s="36">
        <v>65</v>
      </c>
      <c r="D10" s="53">
        <v>61</v>
      </c>
      <c r="E10" s="26">
        <v>288</v>
      </c>
      <c r="F10" s="26">
        <v>6</v>
      </c>
      <c r="G10" s="120">
        <f>IF(F10&lt;&gt;0,F10+E10,"")</f>
        <v>294</v>
      </c>
      <c r="H10" s="26">
        <v>85</v>
      </c>
      <c r="I10" s="24">
        <f t="shared" si="0"/>
        <v>0.2891156462585034</v>
      </c>
    </row>
    <row r="11" spans="1:9" s="18" customFormat="1" ht="12.75">
      <c r="A11" s="1" t="s">
        <v>82</v>
      </c>
      <c r="B11" s="36">
        <v>21</v>
      </c>
      <c r="C11" s="36">
        <v>24</v>
      </c>
      <c r="D11" s="53">
        <v>23</v>
      </c>
      <c r="E11" s="26">
        <v>43</v>
      </c>
      <c r="F11" s="26">
        <v>0</v>
      </c>
      <c r="G11" s="48">
        <v>43</v>
      </c>
      <c r="H11" s="26">
        <v>28</v>
      </c>
      <c r="I11" s="24">
        <f t="shared" si="0"/>
        <v>0.6511627906976745</v>
      </c>
    </row>
    <row r="12" spans="1:9" s="18" customFormat="1" ht="12.75">
      <c r="A12" s="1" t="s">
        <v>83</v>
      </c>
      <c r="B12" s="36">
        <v>37</v>
      </c>
      <c r="C12" s="36">
        <v>38</v>
      </c>
      <c r="D12" s="53">
        <v>36</v>
      </c>
      <c r="E12" s="26">
        <v>182</v>
      </c>
      <c r="F12" s="26">
        <v>0</v>
      </c>
      <c r="G12" s="48">
        <v>182</v>
      </c>
      <c r="H12" s="26">
        <v>51</v>
      </c>
      <c r="I12" s="24">
        <f t="shared" si="0"/>
        <v>0.2802197802197802</v>
      </c>
    </row>
    <row r="13" spans="1:9" s="18" customFormat="1" ht="12.75">
      <c r="A13" s="1" t="s">
        <v>84</v>
      </c>
      <c r="B13" s="36">
        <v>27</v>
      </c>
      <c r="C13" s="36">
        <v>27</v>
      </c>
      <c r="D13" s="53">
        <v>26</v>
      </c>
      <c r="E13" s="26">
        <v>64</v>
      </c>
      <c r="F13" s="26">
        <v>0</v>
      </c>
      <c r="G13" s="48">
        <v>64</v>
      </c>
      <c r="H13" s="26">
        <v>38</v>
      </c>
      <c r="I13" s="24">
        <f t="shared" si="0"/>
        <v>0.59375</v>
      </c>
    </row>
    <row r="14" spans="1:9" s="18" customFormat="1" ht="12.75">
      <c r="A14" s="1" t="s">
        <v>85</v>
      </c>
      <c r="B14" s="36">
        <v>59</v>
      </c>
      <c r="C14" s="36">
        <v>59</v>
      </c>
      <c r="D14" s="53">
        <v>61</v>
      </c>
      <c r="E14" s="26">
        <v>265</v>
      </c>
      <c r="F14" s="26">
        <v>1</v>
      </c>
      <c r="G14" s="120">
        <f>IF(F14&lt;&gt;0,F14+E14,"")</f>
        <v>266</v>
      </c>
      <c r="H14" s="26">
        <v>76</v>
      </c>
      <c r="I14" s="24">
        <f t="shared" si="0"/>
        <v>0.2857142857142857</v>
      </c>
    </row>
    <row r="15" spans="1:9" s="18" customFormat="1" ht="12.75">
      <c r="A15" s="1" t="s">
        <v>86</v>
      </c>
      <c r="B15" s="36">
        <v>73</v>
      </c>
      <c r="C15" s="36">
        <v>73</v>
      </c>
      <c r="D15" s="53">
        <v>70</v>
      </c>
      <c r="E15" s="26">
        <v>190</v>
      </c>
      <c r="F15" s="26">
        <v>3</v>
      </c>
      <c r="G15" s="120">
        <f>IF(F15&lt;&gt;0,F15+E15,"")</f>
        <v>193</v>
      </c>
      <c r="H15" s="26">
        <v>88</v>
      </c>
      <c r="I15" s="24">
        <f t="shared" si="0"/>
        <v>0.45595854922279794</v>
      </c>
    </row>
    <row r="16" spans="1:9" s="18" customFormat="1" ht="12.75">
      <c r="A16" s="105" t="s">
        <v>138</v>
      </c>
      <c r="B16" s="109">
        <v>172</v>
      </c>
      <c r="C16" s="109">
        <v>166</v>
      </c>
      <c r="D16" s="108">
        <v>164</v>
      </c>
      <c r="E16" s="117"/>
      <c r="F16" s="117"/>
      <c r="G16" s="118"/>
      <c r="H16" s="108">
        <v>245</v>
      </c>
      <c r="I16" s="119"/>
    </row>
    <row r="17" spans="1:9" ht="12.75">
      <c r="A17" s="9" t="s">
        <v>0</v>
      </c>
      <c r="B17" s="21">
        <f aca="true" t="shared" si="1" ref="B17:H17">SUM(B7:B16)</f>
        <v>1139</v>
      </c>
      <c r="C17" s="21">
        <f t="shared" si="1"/>
        <v>1114</v>
      </c>
      <c r="D17" s="21">
        <f t="shared" si="1"/>
        <v>1092</v>
      </c>
      <c r="E17" s="21">
        <f t="shared" si="1"/>
        <v>4724</v>
      </c>
      <c r="F17" s="21">
        <f t="shared" si="1"/>
        <v>35</v>
      </c>
      <c r="G17" s="21">
        <f t="shared" si="1"/>
        <v>4759</v>
      </c>
      <c r="H17" s="21">
        <f t="shared" si="1"/>
        <v>1531</v>
      </c>
      <c r="I17" s="90">
        <f>IF(H17&lt;&gt;0,H17/G17,"")</f>
        <v>0.3217062408068922</v>
      </c>
    </row>
    <row r="18" ht="12.75">
      <c r="A18" s="38"/>
    </row>
    <row r="21" spans="4:6" ht="12.75">
      <c r="D21" s="13" t="s">
        <v>135</v>
      </c>
      <c r="F21" s="121">
        <v>245</v>
      </c>
    </row>
  </sheetData>
  <sheetProtection selectLockedCells="1"/>
  <mergeCells count="6">
    <mergeCell ref="C1:D1"/>
    <mergeCell ref="C2:D2"/>
    <mergeCell ref="E4:I4"/>
    <mergeCell ref="E1:I1"/>
    <mergeCell ref="E2:I2"/>
    <mergeCell ref="E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K27" sqref="K27"/>
    </sheetView>
  </sheetViews>
  <sheetFormatPr defaultColWidth="9.140625" defaultRowHeight="12.75"/>
  <cols>
    <col min="1" max="1" width="11.421875" style="20" bestFit="1" customWidth="1"/>
    <col min="2" max="4" width="8.57421875" style="13" customWidth="1"/>
    <col min="5" max="5" width="8.00390625" style="13" customWidth="1"/>
    <col min="6" max="10" width="8.57421875" style="13" customWidth="1"/>
    <col min="11" max="12" width="8.8515625" style="0" customWidth="1"/>
    <col min="13" max="13" width="9.28125" style="13" bestFit="1" customWidth="1"/>
    <col min="14" max="14" width="8.421875" style="13" customWidth="1"/>
    <col min="15" max="15" width="9.7109375" style="13" bestFit="1" customWidth="1"/>
    <col min="16" max="16" width="10.7109375" style="13" bestFit="1" customWidth="1"/>
    <col min="17" max="17" width="10.421875" style="13" bestFit="1" customWidth="1"/>
    <col min="18" max="18" width="9.7109375" style="13" bestFit="1" customWidth="1"/>
    <col min="19" max="19" width="13.28125" style="13" bestFit="1" customWidth="1"/>
    <col min="20" max="20" width="10.00390625" style="13" bestFit="1" customWidth="1"/>
    <col min="21" max="16384" width="9.140625" style="13" customWidth="1"/>
  </cols>
  <sheetData>
    <row r="1" spans="1:10" ht="12.75">
      <c r="A1" s="28"/>
      <c r="B1" s="146"/>
      <c r="C1" s="147"/>
      <c r="D1" s="147"/>
      <c r="E1" s="147"/>
      <c r="F1" s="147"/>
      <c r="G1" s="128" t="s">
        <v>31</v>
      </c>
      <c r="H1" s="128"/>
      <c r="I1" s="128"/>
      <c r="J1" s="128"/>
    </row>
    <row r="2" spans="1:10" s="30" customFormat="1" ht="12.75">
      <c r="A2" s="29"/>
      <c r="B2" s="122" t="s">
        <v>67</v>
      </c>
      <c r="C2" s="123"/>
      <c r="D2" s="123"/>
      <c r="E2" s="123"/>
      <c r="F2" s="123"/>
      <c r="G2" s="129" t="s">
        <v>32</v>
      </c>
      <c r="H2" s="130"/>
      <c r="I2" s="130"/>
      <c r="J2" s="131"/>
    </row>
    <row r="3" spans="1:10" s="30" customFormat="1" ht="12.75">
      <c r="A3" s="29"/>
      <c r="B3" s="149" t="s">
        <v>25</v>
      </c>
      <c r="C3" s="150"/>
      <c r="D3" s="149" t="s">
        <v>17</v>
      </c>
      <c r="E3" s="150"/>
      <c r="F3" s="65" t="s">
        <v>18</v>
      </c>
      <c r="G3" s="149" t="s">
        <v>52</v>
      </c>
      <c r="H3" s="150"/>
      <c r="I3" s="149" t="s">
        <v>121</v>
      </c>
      <c r="J3" s="150"/>
    </row>
    <row r="4" spans="1:10" ht="12.75">
      <c r="A4" s="40"/>
      <c r="B4" s="2" t="s">
        <v>4</v>
      </c>
      <c r="C4" s="2" t="s">
        <v>4</v>
      </c>
      <c r="D4" s="2" t="s">
        <v>116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3</v>
      </c>
      <c r="J4" s="2" t="s">
        <v>4</v>
      </c>
    </row>
    <row r="5" spans="1:10" s="14" customFormat="1" ht="87.75" customHeight="1" thickBot="1">
      <c r="A5" s="41" t="s">
        <v>16</v>
      </c>
      <c r="B5" s="4" t="s">
        <v>117</v>
      </c>
      <c r="C5" s="5" t="s">
        <v>118</v>
      </c>
      <c r="D5" s="5" t="s">
        <v>119</v>
      </c>
      <c r="E5" s="5" t="s">
        <v>136</v>
      </c>
      <c r="F5" s="5" t="s">
        <v>120</v>
      </c>
      <c r="G5" s="4" t="s">
        <v>69</v>
      </c>
      <c r="H5" s="4" t="s">
        <v>68</v>
      </c>
      <c r="I5" s="4" t="s">
        <v>122</v>
      </c>
      <c r="J5" s="4" t="s">
        <v>123</v>
      </c>
    </row>
    <row r="6" spans="1:10" s="18" customFormat="1" ht="12.75" customHeight="1" thickBot="1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s="18" customFormat="1" ht="12.75">
      <c r="A7" s="1" t="s">
        <v>78</v>
      </c>
      <c r="B7" s="34">
        <v>103</v>
      </c>
      <c r="C7" s="50">
        <v>131</v>
      </c>
      <c r="D7" s="34">
        <v>4</v>
      </c>
      <c r="E7" s="23">
        <v>203</v>
      </c>
      <c r="F7" s="34">
        <v>219</v>
      </c>
      <c r="G7" s="34">
        <v>64</v>
      </c>
      <c r="H7" s="52">
        <v>191</v>
      </c>
      <c r="I7" s="34">
        <v>30</v>
      </c>
      <c r="J7" s="52">
        <v>225</v>
      </c>
    </row>
    <row r="8" spans="1:10" s="18" customFormat="1" ht="12.75">
      <c r="A8" s="1" t="s">
        <v>79</v>
      </c>
      <c r="B8" s="36">
        <v>80</v>
      </c>
      <c r="C8" s="51">
        <v>127</v>
      </c>
      <c r="D8" s="36">
        <v>2</v>
      </c>
      <c r="E8" s="26">
        <v>167</v>
      </c>
      <c r="F8" s="36">
        <v>180</v>
      </c>
      <c r="G8" s="36">
        <v>57</v>
      </c>
      <c r="H8" s="53">
        <v>172</v>
      </c>
      <c r="I8" s="36">
        <v>17</v>
      </c>
      <c r="J8" s="53">
        <v>197</v>
      </c>
    </row>
    <row r="9" spans="1:10" s="18" customFormat="1" ht="12.75">
      <c r="A9" s="1" t="s">
        <v>80</v>
      </c>
      <c r="B9" s="36">
        <v>118</v>
      </c>
      <c r="C9" s="51">
        <v>149</v>
      </c>
      <c r="D9" s="36">
        <v>4</v>
      </c>
      <c r="E9" s="26">
        <v>233</v>
      </c>
      <c r="F9" s="36">
        <v>232</v>
      </c>
      <c r="G9" s="36">
        <v>76</v>
      </c>
      <c r="H9" s="53">
        <v>215</v>
      </c>
      <c r="I9" s="36">
        <v>46</v>
      </c>
      <c r="J9" s="53">
        <v>257</v>
      </c>
    </row>
    <row r="10" spans="1:10" s="18" customFormat="1" ht="12.75">
      <c r="A10" s="1" t="s">
        <v>81</v>
      </c>
      <c r="B10" s="36">
        <v>28</v>
      </c>
      <c r="C10" s="51">
        <v>38</v>
      </c>
      <c r="D10" s="36">
        <v>0</v>
      </c>
      <c r="E10" s="26">
        <v>56</v>
      </c>
      <c r="F10" s="36">
        <v>61</v>
      </c>
      <c r="G10" s="36">
        <v>23</v>
      </c>
      <c r="H10" s="53">
        <v>45</v>
      </c>
      <c r="I10" s="36">
        <v>8</v>
      </c>
      <c r="J10" s="53">
        <v>54</v>
      </c>
    </row>
    <row r="11" spans="1:10" s="18" customFormat="1" ht="12.75">
      <c r="A11" s="1" t="s">
        <v>82</v>
      </c>
      <c r="B11" s="36">
        <v>4</v>
      </c>
      <c r="C11" s="51">
        <v>19</v>
      </c>
      <c r="D11" s="36">
        <v>0</v>
      </c>
      <c r="E11" s="26">
        <v>22</v>
      </c>
      <c r="F11" s="36">
        <v>22</v>
      </c>
      <c r="G11" s="36">
        <v>4</v>
      </c>
      <c r="H11" s="53">
        <v>18</v>
      </c>
      <c r="I11" s="36">
        <v>3</v>
      </c>
      <c r="J11" s="53">
        <v>22</v>
      </c>
    </row>
    <row r="12" spans="1:10" s="18" customFormat="1" ht="12.75">
      <c r="A12" s="1" t="s">
        <v>83</v>
      </c>
      <c r="B12" s="36">
        <v>16</v>
      </c>
      <c r="C12" s="51">
        <v>26</v>
      </c>
      <c r="D12" s="36">
        <v>0</v>
      </c>
      <c r="E12" s="26">
        <v>35</v>
      </c>
      <c r="F12" s="36">
        <v>36</v>
      </c>
      <c r="G12" s="36">
        <v>22</v>
      </c>
      <c r="H12" s="53">
        <v>21</v>
      </c>
      <c r="I12" s="36">
        <v>2</v>
      </c>
      <c r="J12" s="53">
        <v>43</v>
      </c>
    </row>
    <row r="13" spans="1:10" s="18" customFormat="1" ht="12.75">
      <c r="A13" s="1" t="s">
        <v>84</v>
      </c>
      <c r="B13" s="36">
        <v>5</v>
      </c>
      <c r="C13" s="51">
        <v>26</v>
      </c>
      <c r="D13" s="36">
        <v>0</v>
      </c>
      <c r="E13" s="26">
        <v>28</v>
      </c>
      <c r="F13" s="36">
        <v>26</v>
      </c>
      <c r="G13" s="36">
        <v>6</v>
      </c>
      <c r="H13" s="53">
        <v>26</v>
      </c>
      <c r="I13" s="36">
        <v>1</v>
      </c>
      <c r="J13" s="53">
        <v>26</v>
      </c>
    </row>
    <row r="14" spans="1:10" s="18" customFormat="1" ht="12.75">
      <c r="A14" s="1" t="s">
        <v>85</v>
      </c>
      <c r="B14" s="36">
        <v>26</v>
      </c>
      <c r="C14" s="51">
        <v>43</v>
      </c>
      <c r="D14" s="36">
        <v>0</v>
      </c>
      <c r="E14" s="26">
        <v>60</v>
      </c>
      <c r="F14" s="36">
        <v>62</v>
      </c>
      <c r="G14" s="36">
        <v>12</v>
      </c>
      <c r="H14" s="53">
        <v>51</v>
      </c>
      <c r="I14" s="36">
        <v>1</v>
      </c>
      <c r="J14" s="53">
        <v>58</v>
      </c>
    </row>
    <row r="15" spans="1:10" s="18" customFormat="1" ht="12.75">
      <c r="A15" s="1" t="s">
        <v>86</v>
      </c>
      <c r="B15" s="36">
        <v>19</v>
      </c>
      <c r="C15" s="51">
        <v>56</v>
      </c>
      <c r="D15" s="36">
        <v>1</v>
      </c>
      <c r="E15" s="26">
        <v>67</v>
      </c>
      <c r="F15" s="36">
        <v>56</v>
      </c>
      <c r="G15" s="36">
        <v>29</v>
      </c>
      <c r="H15" s="53">
        <v>48</v>
      </c>
      <c r="I15" s="36">
        <v>3</v>
      </c>
      <c r="J15" s="53">
        <v>70</v>
      </c>
    </row>
    <row r="16" spans="1:10" s="18" customFormat="1" ht="12.75">
      <c r="A16" s="105" t="s">
        <v>138</v>
      </c>
      <c r="B16" s="111">
        <v>88</v>
      </c>
      <c r="C16" s="111">
        <v>85</v>
      </c>
      <c r="D16" s="109">
        <v>0</v>
      </c>
      <c r="E16" s="108">
        <v>151</v>
      </c>
      <c r="F16" s="109">
        <v>145</v>
      </c>
      <c r="G16" s="109">
        <v>37</v>
      </c>
      <c r="H16" s="108">
        <v>157</v>
      </c>
      <c r="I16" s="109">
        <v>35</v>
      </c>
      <c r="J16" s="108">
        <v>175</v>
      </c>
    </row>
    <row r="17" spans="1:10" ht="12.75">
      <c r="A17" s="9" t="s">
        <v>0</v>
      </c>
      <c r="B17" s="59">
        <f aca="true" t="shared" si="0" ref="B17:J17">SUM(B7:B16)</f>
        <v>487</v>
      </c>
      <c r="C17" s="59">
        <f t="shared" si="0"/>
        <v>700</v>
      </c>
      <c r="D17" s="21">
        <f t="shared" si="0"/>
        <v>11</v>
      </c>
      <c r="E17" s="21">
        <f t="shared" si="0"/>
        <v>1022</v>
      </c>
      <c r="F17" s="21">
        <f t="shared" si="0"/>
        <v>1039</v>
      </c>
      <c r="G17" s="21">
        <f t="shared" si="0"/>
        <v>330</v>
      </c>
      <c r="H17" s="21">
        <f t="shared" si="0"/>
        <v>944</v>
      </c>
      <c r="I17" s="21">
        <f t="shared" si="0"/>
        <v>146</v>
      </c>
      <c r="J17" s="21">
        <f t="shared" si="0"/>
        <v>1127</v>
      </c>
    </row>
  </sheetData>
  <sheetProtection selectLockedCells="1"/>
  <mergeCells count="8">
    <mergeCell ref="G1:J1"/>
    <mergeCell ref="B1:F1"/>
    <mergeCell ref="B2:F2"/>
    <mergeCell ref="D3:E3"/>
    <mergeCell ref="G2:J2"/>
    <mergeCell ref="I3:J3"/>
    <mergeCell ref="B3:C3"/>
    <mergeCell ref="G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G22" sqref="G22"/>
    </sheetView>
  </sheetViews>
  <sheetFormatPr defaultColWidth="9.140625" defaultRowHeight="12.75"/>
  <cols>
    <col min="1" max="1" width="11.421875" style="20" bestFit="1" customWidth="1"/>
    <col min="2" max="2" width="11.57421875" style="13" bestFit="1" customWidth="1"/>
    <col min="3" max="3" width="10.28125" style="13" bestFit="1" customWidth="1"/>
    <col min="4" max="4" width="9.8515625" style="13" bestFit="1" customWidth="1"/>
    <col min="5" max="5" width="8.57421875" style="13" customWidth="1"/>
    <col min="6" max="6" width="10.00390625" style="13" bestFit="1" customWidth="1"/>
    <col min="7" max="7" width="11.57421875" style="13" bestFit="1" customWidth="1"/>
    <col min="8" max="8" width="10.421875" style="13" customWidth="1"/>
    <col min="9" max="9" width="9.28125" style="13" bestFit="1" customWidth="1"/>
    <col min="10" max="10" width="8.421875" style="13" customWidth="1"/>
    <col min="11" max="11" width="9.7109375" style="13" bestFit="1" customWidth="1"/>
    <col min="12" max="12" width="10.7109375" style="13" bestFit="1" customWidth="1"/>
    <col min="13" max="13" width="10.421875" style="13" bestFit="1" customWidth="1"/>
    <col min="14" max="14" width="9.7109375" style="13" bestFit="1" customWidth="1"/>
    <col min="15" max="15" width="13.28125" style="13" bestFit="1" customWidth="1"/>
    <col min="16" max="16" width="10.00390625" style="13" bestFit="1" customWidth="1"/>
    <col min="17" max="16384" width="9.140625" style="13" customWidth="1"/>
  </cols>
  <sheetData>
    <row r="1" spans="1:5" ht="12.75">
      <c r="A1" s="28"/>
      <c r="B1" s="83" t="s">
        <v>34</v>
      </c>
      <c r="C1" s="58"/>
      <c r="D1" s="83"/>
      <c r="E1" s="58"/>
    </row>
    <row r="2" spans="1:5" ht="12.75">
      <c r="A2" s="29"/>
      <c r="B2" s="81" t="s">
        <v>33</v>
      </c>
      <c r="C2" s="54" t="s">
        <v>31</v>
      </c>
      <c r="D2" s="81" t="s">
        <v>31</v>
      </c>
      <c r="E2" s="54" t="s">
        <v>31</v>
      </c>
    </row>
    <row r="3" spans="1:5" ht="12.75">
      <c r="A3" s="29"/>
      <c r="B3" s="82" t="s">
        <v>20</v>
      </c>
      <c r="C3" s="8" t="s">
        <v>11</v>
      </c>
      <c r="D3" s="82" t="s">
        <v>35</v>
      </c>
      <c r="E3" s="8" t="s">
        <v>36</v>
      </c>
    </row>
    <row r="4" spans="1:5" ht="12.75">
      <c r="A4" s="40"/>
      <c r="B4" s="2" t="s">
        <v>4</v>
      </c>
      <c r="C4" s="3" t="s">
        <v>4</v>
      </c>
      <c r="D4" s="3" t="s">
        <v>4</v>
      </c>
      <c r="E4" s="3" t="s">
        <v>4</v>
      </c>
    </row>
    <row r="5" spans="1:5" ht="87.75" customHeight="1" thickBot="1">
      <c r="A5" s="33" t="s">
        <v>16</v>
      </c>
      <c r="B5" s="4" t="s">
        <v>124</v>
      </c>
      <c r="C5" s="71" t="s">
        <v>125</v>
      </c>
      <c r="D5" s="5" t="s">
        <v>70</v>
      </c>
      <c r="E5" s="4" t="s">
        <v>71</v>
      </c>
    </row>
    <row r="6" spans="1:5" ht="13.5" thickBot="1">
      <c r="A6" s="15"/>
      <c r="B6" s="49"/>
      <c r="C6" s="16"/>
      <c r="D6" s="16"/>
      <c r="E6" s="17"/>
    </row>
    <row r="7" spans="1:5" ht="12.75">
      <c r="A7" s="1" t="s">
        <v>78</v>
      </c>
      <c r="B7" s="91">
        <v>233</v>
      </c>
      <c r="C7" s="22">
        <v>226</v>
      </c>
      <c r="D7" s="34">
        <v>233</v>
      </c>
      <c r="E7" s="22">
        <v>232</v>
      </c>
    </row>
    <row r="8" spans="1:5" ht="12.75">
      <c r="A8" s="1" t="s">
        <v>79</v>
      </c>
      <c r="B8" s="92">
        <v>200</v>
      </c>
      <c r="C8" s="25">
        <v>192</v>
      </c>
      <c r="D8" s="36">
        <v>206</v>
      </c>
      <c r="E8" s="25">
        <v>200</v>
      </c>
    </row>
    <row r="9" spans="1:5" ht="12.75">
      <c r="A9" s="1" t="s">
        <v>80</v>
      </c>
      <c r="B9" s="92">
        <v>272</v>
      </c>
      <c r="C9" s="25">
        <v>257</v>
      </c>
      <c r="D9" s="36">
        <v>267</v>
      </c>
      <c r="E9" s="25">
        <v>274</v>
      </c>
    </row>
    <row r="10" spans="1:5" ht="12.75">
      <c r="A10" s="1" t="s">
        <v>81</v>
      </c>
      <c r="B10" s="92">
        <v>63</v>
      </c>
      <c r="C10" s="25">
        <v>64</v>
      </c>
      <c r="D10" s="36">
        <v>67</v>
      </c>
      <c r="E10" s="25">
        <v>66</v>
      </c>
    </row>
    <row r="11" spans="1:5" ht="12.75">
      <c r="A11" s="1" t="s">
        <v>82</v>
      </c>
      <c r="B11" s="92">
        <v>22</v>
      </c>
      <c r="C11" s="25">
        <v>21</v>
      </c>
      <c r="D11" s="36">
        <v>22</v>
      </c>
      <c r="E11" s="25">
        <v>22</v>
      </c>
    </row>
    <row r="12" spans="1:5" ht="12.75">
      <c r="A12" s="1" t="s">
        <v>83</v>
      </c>
      <c r="B12" s="92">
        <v>41</v>
      </c>
      <c r="C12" s="25">
        <v>36</v>
      </c>
      <c r="D12" s="36">
        <v>40</v>
      </c>
      <c r="E12" s="25">
        <v>41</v>
      </c>
    </row>
    <row r="13" spans="1:5" ht="12.75">
      <c r="A13" s="1" t="s">
        <v>84</v>
      </c>
      <c r="B13" s="92">
        <v>27</v>
      </c>
      <c r="C13" s="25">
        <v>28</v>
      </c>
      <c r="D13" s="36">
        <v>29</v>
      </c>
      <c r="E13" s="25">
        <v>30</v>
      </c>
    </row>
    <row r="14" spans="1:5" ht="12.75">
      <c r="A14" s="1" t="s">
        <v>85</v>
      </c>
      <c r="B14" s="92">
        <v>64</v>
      </c>
      <c r="C14" s="25">
        <v>63</v>
      </c>
      <c r="D14" s="36">
        <v>67</v>
      </c>
      <c r="E14" s="25">
        <v>65</v>
      </c>
    </row>
    <row r="15" spans="1:5" ht="12.75">
      <c r="A15" s="1" t="s">
        <v>86</v>
      </c>
      <c r="B15" s="92">
        <v>75</v>
      </c>
      <c r="C15" s="25">
        <v>76</v>
      </c>
      <c r="D15" s="36">
        <v>79</v>
      </c>
      <c r="E15" s="25">
        <v>78</v>
      </c>
    </row>
    <row r="16" spans="1:5" ht="12.75">
      <c r="A16" s="105" t="s">
        <v>138</v>
      </c>
      <c r="B16" s="114">
        <v>177</v>
      </c>
      <c r="C16" s="113">
        <v>169</v>
      </c>
      <c r="D16" s="109">
        <v>186</v>
      </c>
      <c r="E16" s="113">
        <v>172</v>
      </c>
    </row>
    <row r="17" spans="1:5" ht="12.75">
      <c r="A17" s="9" t="s">
        <v>0</v>
      </c>
      <c r="B17" s="21">
        <f>SUM(B7:B16)</f>
        <v>1174</v>
      </c>
      <c r="C17" s="21">
        <f>SUM(C7:C16)</f>
        <v>1132</v>
      </c>
      <c r="D17" s="21">
        <f>SUM(D7:D16)</f>
        <v>1196</v>
      </c>
      <c r="E17" s="21">
        <f>SUM(E7:E16)</f>
        <v>1180</v>
      </c>
    </row>
  </sheetData>
  <sheetProtection selectLockedCells="1"/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G25" sqref="G25"/>
    </sheetView>
  </sheetViews>
  <sheetFormatPr defaultColWidth="9.140625" defaultRowHeight="12.75"/>
  <cols>
    <col min="1" max="1" width="11.421875" style="20" bestFit="1" customWidth="1"/>
    <col min="2" max="2" width="10.8515625" style="13" bestFit="1" customWidth="1"/>
    <col min="3" max="3" width="11.00390625" style="13" customWidth="1"/>
    <col min="4" max="4" width="11.28125" style="13" bestFit="1" customWidth="1"/>
    <col min="5" max="5" width="10.28125" style="13" bestFit="1" customWidth="1"/>
    <col min="6" max="6" width="11.00390625" style="13" bestFit="1" customWidth="1"/>
    <col min="7" max="7" width="10.00390625" style="13" bestFit="1" customWidth="1"/>
    <col min="8" max="8" width="11.57421875" style="13" bestFit="1" customWidth="1"/>
    <col min="9" max="9" width="10.421875" style="13" customWidth="1"/>
    <col min="10" max="10" width="9.28125" style="13" bestFit="1" customWidth="1"/>
    <col min="11" max="11" width="8.421875" style="13" customWidth="1"/>
    <col min="12" max="12" width="9.7109375" style="13" bestFit="1" customWidth="1"/>
    <col min="13" max="13" width="10.7109375" style="13" bestFit="1" customWidth="1"/>
    <col min="14" max="14" width="10.421875" style="13" bestFit="1" customWidth="1"/>
    <col min="15" max="15" width="9.7109375" style="13" bestFit="1" customWidth="1"/>
    <col min="16" max="16" width="13.28125" style="13" bestFit="1" customWidth="1"/>
    <col min="17" max="17" width="10.00390625" style="13" bestFit="1" customWidth="1"/>
    <col min="18" max="16384" width="9.140625" style="13" customWidth="1"/>
  </cols>
  <sheetData>
    <row r="1" spans="1:6" ht="12.75">
      <c r="A1" s="28"/>
      <c r="B1" s="151" t="s">
        <v>46</v>
      </c>
      <c r="C1" s="152"/>
      <c r="D1" s="152"/>
      <c r="E1" s="152"/>
      <c r="F1" s="153"/>
    </row>
    <row r="2" spans="1:6" ht="12.75">
      <c r="A2" s="29"/>
      <c r="B2" s="154" t="s">
        <v>77</v>
      </c>
      <c r="C2" s="155"/>
      <c r="D2" s="155"/>
      <c r="E2" s="155"/>
      <c r="F2" s="156"/>
    </row>
    <row r="3" spans="1:6" ht="12.75">
      <c r="A3" s="29"/>
      <c r="B3" s="10" t="s">
        <v>27</v>
      </c>
      <c r="C3" s="61" t="s">
        <v>27</v>
      </c>
      <c r="D3" s="61" t="s">
        <v>27</v>
      </c>
      <c r="E3" s="61" t="s">
        <v>27</v>
      </c>
      <c r="F3" s="10" t="s">
        <v>27</v>
      </c>
    </row>
    <row r="4" spans="1:6" ht="12.75">
      <c r="A4" s="40"/>
      <c r="B4" s="11" t="s">
        <v>126</v>
      </c>
      <c r="C4" s="62" t="s">
        <v>60</v>
      </c>
      <c r="D4" s="62" t="s">
        <v>58</v>
      </c>
      <c r="E4" s="62" t="s">
        <v>55</v>
      </c>
      <c r="F4" s="11" t="s">
        <v>59</v>
      </c>
    </row>
    <row r="5" spans="1:6" s="89" customFormat="1" ht="87.75" customHeight="1" thickBot="1">
      <c r="A5" s="88" t="s">
        <v>16</v>
      </c>
      <c r="B5" s="7" t="s">
        <v>57</v>
      </c>
      <c r="C5" s="7" t="s">
        <v>127</v>
      </c>
      <c r="D5" s="7" t="s">
        <v>128</v>
      </c>
      <c r="E5" s="7" t="s">
        <v>56</v>
      </c>
      <c r="F5" s="7" t="s">
        <v>76</v>
      </c>
    </row>
    <row r="6" spans="1:6" ht="13.5" thickBot="1">
      <c r="A6" s="15"/>
      <c r="B6" s="46"/>
      <c r="C6" s="43"/>
      <c r="D6" s="43"/>
      <c r="E6" s="46"/>
      <c r="F6" s="47"/>
    </row>
    <row r="7" spans="1:6" ht="12.75">
      <c r="A7" s="1" t="s">
        <v>78</v>
      </c>
      <c r="B7" s="42">
        <v>224</v>
      </c>
      <c r="C7" s="42">
        <v>224</v>
      </c>
      <c r="D7" s="34">
        <v>219</v>
      </c>
      <c r="E7" s="22">
        <v>216</v>
      </c>
      <c r="F7" s="93">
        <v>204</v>
      </c>
    </row>
    <row r="8" spans="1:6" ht="12.75">
      <c r="A8" s="1" t="s">
        <v>79</v>
      </c>
      <c r="B8" s="70">
        <v>178</v>
      </c>
      <c r="C8" s="70">
        <v>175</v>
      </c>
      <c r="D8" s="36">
        <v>170</v>
      </c>
      <c r="E8" s="25">
        <v>168</v>
      </c>
      <c r="F8" s="94">
        <v>162</v>
      </c>
    </row>
    <row r="9" spans="1:6" ht="12.75">
      <c r="A9" s="1" t="s">
        <v>80</v>
      </c>
      <c r="B9" s="70">
        <v>263</v>
      </c>
      <c r="C9" s="70">
        <v>263</v>
      </c>
      <c r="D9" s="36">
        <v>255</v>
      </c>
      <c r="E9" s="25">
        <v>252</v>
      </c>
      <c r="F9" s="94">
        <v>238</v>
      </c>
    </row>
    <row r="10" spans="1:6" ht="12.75">
      <c r="A10" s="1" t="s">
        <v>81</v>
      </c>
      <c r="B10" s="70">
        <v>60</v>
      </c>
      <c r="C10" s="70">
        <v>59</v>
      </c>
      <c r="D10" s="36">
        <v>62</v>
      </c>
      <c r="E10" s="25">
        <v>61</v>
      </c>
      <c r="F10" s="94">
        <v>59</v>
      </c>
    </row>
    <row r="11" spans="1:6" ht="12.75">
      <c r="A11" s="1" t="s">
        <v>82</v>
      </c>
      <c r="B11" s="70">
        <v>23</v>
      </c>
      <c r="C11" s="70">
        <v>21</v>
      </c>
      <c r="D11" s="36">
        <v>24</v>
      </c>
      <c r="E11" s="25">
        <v>23</v>
      </c>
      <c r="F11" s="94">
        <v>21</v>
      </c>
    </row>
    <row r="12" spans="1:6" ht="12.75">
      <c r="A12" s="1" t="s">
        <v>83</v>
      </c>
      <c r="B12" s="70">
        <v>36</v>
      </c>
      <c r="C12" s="70">
        <v>35</v>
      </c>
      <c r="D12" s="36">
        <v>38</v>
      </c>
      <c r="E12" s="25">
        <v>37</v>
      </c>
      <c r="F12" s="94">
        <v>35</v>
      </c>
    </row>
    <row r="13" spans="1:6" ht="12.75">
      <c r="A13" s="1" t="s">
        <v>84</v>
      </c>
      <c r="B13" s="70">
        <v>27</v>
      </c>
      <c r="C13" s="70">
        <v>29</v>
      </c>
      <c r="D13" s="36">
        <v>27</v>
      </c>
      <c r="E13" s="25">
        <v>27</v>
      </c>
      <c r="F13" s="94">
        <v>23</v>
      </c>
    </row>
    <row r="14" spans="1:6" ht="12.75">
      <c r="A14" s="1" t="s">
        <v>85</v>
      </c>
      <c r="B14" s="70">
        <v>59</v>
      </c>
      <c r="C14" s="70">
        <v>58</v>
      </c>
      <c r="D14" s="36">
        <v>57</v>
      </c>
      <c r="E14" s="25">
        <v>57</v>
      </c>
      <c r="F14" s="94">
        <v>57</v>
      </c>
    </row>
    <row r="15" spans="1:6" ht="12.75">
      <c r="A15" s="1" t="s">
        <v>86</v>
      </c>
      <c r="B15" s="70">
        <v>71</v>
      </c>
      <c r="C15" s="70">
        <v>71</v>
      </c>
      <c r="D15" s="36">
        <v>70</v>
      </c>
      <c r="E15" s="25">
        <v>71</v>
      </c>
      <c r="F15" s="94">
        <v>65</v>
      </c>
    </row>
    <row r="16" spans="1:6" ht="12.75">
      <c r="A16" s="105" t="s">
        <v>138</v>
      </c>
      <c r="B16" s="109">
        <v>165</v>
      </c>
      <c r="C16" s="109">
        <v>162</v>
      </c>
      <c r="D16" s="109">
        <v>164</v>
      </c>
      <c r="E16" s="113">
        <v>162</v>
      </c>
      <c r="F16" s="115">
        <v>163</v>
      </c>
    </row>
    <row r="17" spans="1:6" ht="12.75">
      <c r="A17" s="9" t="s">
        <v>0</v>
      </c>
      <c r="B17" s="21">
        <f>SUM(B7:B16)</f>
        <v>1106</v>
      </c>
      <c r="C17" s="21">
        <f>SUM(C7:C16)</f>
        <v>1097</v>
      </c>
      <c r="D17" s="21">
        <f>SUM(D7:D16)</f>
        <v>1086</v>
      </c>
      <c r="E17" s="21">
        <f>SUM(E7:E16)</f>
        <v>1074</v>
      </c>
      <c r="F17" s="21">
        <f>SUM(F7:F16)</f>
        <v>1027</v>
      </c>
    </row>
  </sheetData>
  <sheetProtection selectLockedCells="1"/>
  <mergeCells count="2"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C38" sqref="C38"/>
    </sheetView>
  </sheetViews>
  <sheetFormatPr defaultColWidth="9.140625" defaultRowHeight="12.75"/>
  <cols>
    <col min="1" max="1" width="10.7109375" style="20" customWidth="1"/>
    <col min="2" max="2" width="12.28125" style="13" customWidth="1"/>
    <col min="3" max="3" width="15.28125" style="13" customWidth="1"/>
    <col min="4" max="4" width="21.140625" style="13" customWidth="1"/>
    <col min="5" max="5" width="7.7109375" style="13" customWidth="1"/>
    <col min="6" max="6" width="8.8515625" style="13" customWidth="1"/>
    <col min="7" max="7" width="7.7109375" style="13" customWidth="1"/>
    <col min="8" max="8" width="8.57421875" style="13" customWidth="1"/>
    <col min="9" max="9" width="10.00390625" style="13" bestFit="1" customWidth="1"/>
    <col min="10" max="10" width="11.57421875" style="13" bestFit="1" customWidth="1"/>
    <col min="11" max="11" width="8.421875" style="13" customWidth="1"/>
    <col min="12" max="12" width="10.7109375" style="13" bestFit="1" customWidth="1"/>
    <col min="13" max="13" width="10.421875" style="13" bestFit="1" customWidth="1"/>
    <col min="14" max="14" width="9.7109375" style="13" bestFit="1" customWidth="1"/>
    <col min="15" max="15" width="13.28125" style="13" bestFit="1" customWidth="1"/>
    <col min="16" max="16" width="10.00390625" style="13" bestFit="1" customWidth="1"/>
    <col min="17" max="16384" width="9.140625" style="13" customWidth="1"/>
  </cols>
  <sheetData>
    <row r="1" spans="1:4" ht="12.75">
      <c r="A1" s="149" t="s">
        <v>37</v>
      </c>
      <c r="B1" s="157"/>
      <c r="C1" s="157"/>
      <c r="D1" s="150"/>
    </row>
    <row r="2" spans="1:4" ht="13.5" thickBot="1">
      <c r="A2" s="64" t="s">
        <v>38</v>
      </c>
      <c r="B2" s="64" t="s">
        <v>39</v>
      </c>
      <c r="C2" s="67" t="s">
        <v>40</v>
      </c>
      <c r="D2" s="73" t="s">
        <v>41</v>
      </c>
    </row>
    <row r="3" spans="1:4" ht="13.5" thickBot="1">
      <c r="A3" s="15"/>
      <c r="B3" s="16"/>
      <c r="C3" s="16"/>
      <c r="D3" s="17"/>
    </row>
    <row r="4" spans="1:4" ht="12.75">
      <c r="A4" s="60" t="s">
        <v>61</v>
      </c>
      <c r="B4" s="45" t="s">
        <v>44</v>
      </c>
      <c r="C4" s="68" t="s">
        <v>129</v>
      </c>
      <c r="D4" s="74">
        <v>145</v>
      </c>
    </row>
    <row r="5" spans="1:4" ht="12.75">
      <c r="A5" s="60"/>
      <c r="B5" s="45" t="s">
        <v>44</v>
      </c>
      <c r="C5" s="72" t="s">
        <v>137</v>
      </c>
      <c r="D5" s="75">
        <v>152</v>
      </c>
    </row>
    <row r="6" spans="1:4" ht="12.75">
      <c r="A6" s="60"/>
      <c r="B6" s="45"/>
      <c r="C6" s="72"/>
      <c r="D6" s="75"/>
    </row>
    <row r="7" spans="1:4" ht="12.75">
      <c r="A7" s="60"/>
      <c r="B7" s="45"/>
      <c r="C7" s="72"/>
      <c r="D7" s="75"/>
    </row>
    <row r="8" spans="1:4" ht="12.75">
      <c r="A8" s="60" t="s">
        <v>62</v>
      </c>
      <c r="B8" s="19" t="s">
        <v>44</v>
      </c>
      <c r="C8" s="45" t="s">
        <v>72</v>
      </c>
      <c r="D8" s="75">
        <v>281</v>
      </c>
    </row>
    <row r="9" spans="1:4" ht="12.75">
      <c r="A9" s="60"/>
      <c r="B9" s="45"/>
      <c r="C9" s="85"/>
      <c r="D9" s="75"/>
    </row>
    <row r="10" spans="1:4" ht="12.75">
      <c r="A10" s="60" t="s">
        <v>74</v>
      </c>
      <c r="B10" s="45" t="s">
        <v>44</v>
      </c>
      <c r="C10" s="85" t="s">
        <v>75</v>
      </c>
      <c r="D10" s="75">
        <v>76</v>
      </c>
    </row>
    <row r="11" spans="1:4" ht="12.75">
      <c r="A11" s="60"/>
      <c r="B11" s="45"/>
      <c r="C11" s="72"/>
      <c r="D11" s="75"/>
    </row>
    <row r="12" spans="1:4" ht="12.75">
      <c r="A12" s="60" t="s">
        <v>63</v>
      </c>
      <c r="B12" s="45" t="s">
        <v>44</v>
      </c>
      <c r="C12" s="72" t="s">
        <v>130</v>
      </c>
      <c r="D12" s="75">
        <v>22</v>
      </c>
    </row>
    <row r="13" spans="1:4" ht="12.75">
      <c r="A13" s="60"/>
      <c r="B13" s="45"/>
      <c r="C13" s="72"/>
      <c r="D13" s="75"/>
    </row>
    <row r="14" spans="1:4" ht="12.75">
      <c r="A14" s="60" t="s">
        <v>64</v>
      </c>
      <c r="B14" s="45" t="s">
        <v>44</v>
      </c>
      <c r="C14" s="72" t="s">
        <v>131</v>
      </c>
      <c r="D14" s="75">
        <v>34</v>
      </c>
    </row>
    <row r="15" spans="1:4" ht="12.75">
      <c r="A15" s="60"/>
      <c r="B15" s="45"/>
      <c r="C15" s="72"/>
      <c r="D15" s="75"/>
    </row>
    <row r="16" spans="1:4" ht="12.75">
      <c r="A16" s="60" t="s">
        <v>132</v>
      </c>
      <c r="B16" s="45" t="s">
        <v>44</v>
      </c>
      <c r="C16" s="72" t="s">
        <v>133</v>
      </c>
      <c r="D16" s="75">
        <v>33</v>
      </c>
    </row>
    <row r="17" spans="1:4" ht="12.75">
      <c r="A17" s="60"/>
      <c r="B17" s="45"/>
      <c r="C17" s="72"/>
      <c r="D17" s="75"/>
    </row>
    <row r="18" spans="1:4" ht="12.75">
      <c r="A18" s="60" t="s">
        <v>65</v>
      </c>
      <c r="B18" s="45" t="s">
        <v>44</v>
      </c>
      <c r="C18" s="72" t="s">
        <v>134</v>
      </c>
      <c r="D18" s="75">
        <v>72</v>
      </c>
    </row>
    <row r="19" spans="1:4" ht="12.75">
      <c r="A19" s="44"/>
      <c r="B19" s="45"/>
      <c r="C19" s="66"/>
      <c r="D19" s="76"/>
    </row>
    <row r="20" spans="1:4" ht="12.75">
      <c r="A20" s="84" t="s">
        <v>66</v>
      </c>
      <c r="B20" s="55" t="s">
        <v>44</v>
      </c>
      <c r="C20" s="69" t="s">
        <v>73</v>
      </c>
      <c r="D20" s="77">
        <v>76</v>
      </c>
    </row>
    <row r="21" spans="1:4" ht="12.75">
      <c r="A21" s="86"/>
      <c r="B21" s="78"/>
      <c r="C21" s="79"/>
      <c r="D21" s="80"/>
    </row>
    <row r="22" ht="12.75">
      <c r="A22" s="38"/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2018-05-24T17:15:49Z</cp:lastPrinted>
  <dcterms:created xsi:type="dcterms:W3CDTF">1998-04-10T16:02:13Z</dcterms:created>
  <dcterms:modified xsi:type="dcterms:W3CDTF">2018-06-04T15:35:39Z</dcterms:modified>
  <cp:category/>
  <cp:version/>
  <cp:contentType/>
  <cp:contentStatus/>
</cp:coreProperties>
</file>