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676" activeTab="0"/>
  </bookViews>
  <sheets>
    <sheet name="US REP- Gov" sheetId="1" r:id="rId1"/>
    <sheet name="Lt Gov - St Treas" sheetId="2" r:id="rId2"/>
    <sheet name="AG &amp; Sup Int" sheetId="3" r:id="rId3"/>
    <sheet name="St Jud &amp; Voting Stats" sheetId="4" r:id="rId4"/>
    <sheet name="Leg" sheetId="5" r:id="rId5"/>
    <sheet name="County" sheetId="6" r:id="rId6"/>
    <sheet name="Dist Jdg" sheetId="7" r:id="rId7"/>
    <sheet name="Prec &amp; Rich Fire" sheetId="8" r:id="rId8"/>
  </sheets>
  <definedNames>
    <definedName name="_xlnm.Print_Titles" localSheetId="2">'AG &amp; Sup Int'!$A:$A</definedName>
    <definedName name="_xlnm.Print_Titles" localSheetId="5">'County'!$1:$6</definedName>
    <definedName name="_xlnm.Print_Titles" localSheetId="4">'Leg'!$1:$6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REP- Gov'!$A:$A</definedName>
  </definedNames>
  <calcPr fullCalcOnLoad="1"/>
</workbook>
</file>

<file path=xl/sharedStrings.xml><?xml version="1.0" encoding="utf-8"?>
<sst xmlns="http://schemas.openxmlformats.org/spreadsheetml/2006/main" count="249" uniqueCount="132">
  <si>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</si>
  <si>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</si>
  <si>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</si>
  <si>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</si>
  <si>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</si>
  <si>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</si>
  <si>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</si>
  <si>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</si>
  <si>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</si>
  <si>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</si>
  <si>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</si>
  <si>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</si>
  <si>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</si>
  <si>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</si>
  <si>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</si>
  <si>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</si>
  <si>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</si>
  <si>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</si>
  <si>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</si>
  <si>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</si>
  <si>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</si>
  <si>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</si>
  <si>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</si>
  <si>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</si>
  <si>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</si>
  <si>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</si>
  <si>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</si>
  <si>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</si>
  <si>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</si>
  <si>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</si>
  <si>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</si>
  <si>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</si>
  <si>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</si>
  <si>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</si>
  <si>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</si>
  <si>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</si>
  <si>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</si>
  <si>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</si>
  <si>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</si>
  <si>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</si>
  <si>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</si>
  <si>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</si>
  <si>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</si>
  <si>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</si>
  <si>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</si>
  <si>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</si>
  <si>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</si>
  <si>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</si>
  <si>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</si>
  <si>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</si>
  <si>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</si>
  <si>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</si>
  <si>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</si>
  <si>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</si>
  <si>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</si>
  <si>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G. Richard Bevan</t>
  </si>
  <si>
    <t>Judge Brody</t>
  </si>
  <si>
    <t>Jonathan P. Brody</t>
  </si>
  <si>
    <t>Judge Butler</t>
  </si>
  <si>
    <t>John K. Butler</t>
  </si>
  <si>
    <t>Judge Stoker</t>
  </si>
  <si>
    <t>Judge Wildman</t>
  </si>
  <si>
    <t>DISTRICT #5</t>
  </si>
  <si>
    <t>Michelle Stennett</t>
  </si>
  <si>
    <t>Steve Miller</t>
  </si>
  <si>
    <t>Ann J. Youts</t>
  </si>
  <si>
    <t>Linda Jones</t>
  </si>
  <si>
    <t>LEGISLATIVE DIST 26</t>
  </si>
  <si>
    <t>Brenda M. Farnworth</t>
  </si>
  <si>
    <t>Shoshone</t>
  </si>
  <si>
    <t>North Shoshone</t>
  </si>
  <si>
    <t>Richfield</t>
  </si>
  <si>
    <t>Dietrich</t>
  </si>
  <si>
    <t>Kimama</t>
  </si>
  <si>
    <t>Peter Rickards</t>
  </si>
  <si>
    <t>Aaron Swisher</t>
  </si>
  <si>
    <t>AJ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</si>
  <si>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</si>
  <si>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</si>
  <si>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</si>
  <si>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</si>
  <si>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</si>
  <si>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</si>
  <si>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</si>
  <si>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</si>
  <si>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</si>
  <si>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</si>
  <si>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</si>
  <si>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</si>
  <si>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</si>
  <si>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</si>
  <si>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</si>
  <si>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</si>
  <si>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</si>
  <si>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Muffy Davis</t>
  </si>
  <si>
    <t>Sally Toone</t>
  </si>
  <si>
    <t>Mike McFadyen</t>
  </si>
  <si>
    <t>Julie A. Ellwsorth</t>
  </si>
  <si>
    <t>Tom Kealey</t>
  </si>
  <si>
    <t>Vicky J McIntyre</t>
  </si>
  <si>
    <t>Allen Humble</t>
  </si>
  <si>
    <t>Cindy Wilson</t>
  </si>
  <si>
    <t>Jeff Dillon</t>
  </si>
  <si>
    <t>David W. Gatton</t>
  </si>
  <si>
    <t>Jessica M. Lorello</t>
  </si>
  <si>
    <t>Julie Lynn</t>
  </si>
  <si>
    <t>Donald K. Hudson</t>
  </si>
  <si>
    <t>Richard A. Ellis</t>
  </si>
  <si>
    <t>DIST 3</t>
  </si>
  <si>
    <t>Roy E. Hubert</t>
  </si>
  <si>
    <t>Larry J. Kerner</t>
  </si>
  <si>
    <t>Roger B. Fields</t>
  </si>
  <si>
    <t>Eric J. Wildmand</t>
  </si>
  <si>
    <t>Samuel S. Beus</t>
  </si>
  <si>
    <t>Theodore Booth</t>
  </si>
  <si>
    <t>David W. Gadd</t>
  </si>
  <si>
    <t>Roger B. Harris</t>
  </si>
  <si>
    <t>Terrill W. Zech</t>
  </si>
  <si>
    <t>Crystal Naylor</t>
  </si>
  <si>
    <t>Tomas Dilworth</t>
  </si>
  <si>
    <t>Michael Telford</t>
  </si>
  <si>
    <t xml:space="preserve">Richfield </t>
  </si>
  <si>
    <t>Fire Distrcit</t>
  </si>
  <si>
    <t>Jose Loughmiller</t>
  </si>
  <si>
    <t>LuAnn Swainston</t>
  </si>
  <si>
    <t>Republican</t>
  </si>
  <si>
    <t>Mark Whitesell</t>
  </si>
  <si>
    <t>Julia F. Oxarango-Ingram</t>
  </si>
  <si>
    <t>REP (W/I)</t>
  </si>
  <si>
    <t>Mike L. Piper</t>
  </si>
  <si>
    <t>Mark D. Whitesell</t>
  </si>
  <si>
    <t>DEM (W/I)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</si>
</sst>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3" borderId="38" xfId="0" applyNumberFormat="1" applyFont="1" applyFill="1" applyBorder="1" applyAlignment="1" applyProtection="1">
      <alignment/>
      <protection/>
    </xf>
    <xf numFmtId="3" fontId="6" fillId="0" borderId="39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/>
      <protection/>
    </xf>
    <xf numFmtId="1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5" xfId="0" applyFont="1" applyFill="1" applyBorder="1" applyAlignment="1" applyProtection="1" quotePrefix="1">
      <alignment horizontal="left"/>
      <protection/>
    </xf>
    <xf numFmtId="0" fontId="6" fillId="34" borderId="25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 horizontal="left"/>
      <protection/>
    </xf>
    <xf numFmtId="0" fontId="7" fillId="34" borderId="39" xfId="0" applyFont="1" applyFill="1" applyBorder="1" applyAlignment="1" applyProtection="1" quotePrefix="1">
      <alignment horizontal="left"/>
      <protection/>
    </xf>
    <xf numFmtId="0" fontId="6" fillId="34" borderId="39" xfId="0" applyFont="1" applyFill="1" applyBorder="1" applyAlignment="1" applyProtection="1">
      <alignment/>
      <protection/>
    </xf>
    <xf numFmtId="0" fontId="7" fillId="34" borderId="39" xfId="0" applyFont="1" applyFill="1" applyBorder="1" applyAlignment="1" applyProtection="1">
      <alignment horizontal="left"/>
      <protection/>
    </xf>
    <xf numFmtId="0" fontId="7" fillId="34" borderId="51" xfId="0" applyFont="1" applyFill="1" applyBorder="1" applyAlignment="1" applyProtection="1">
      <alignment horizontal="left"/>
      <protection/>
    </xf>
    <xf numFmtId="0" fontId="6" fillId="34" borderId="51" xfId="0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164" fontId="45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21" customWidth="1"/>
    <col min="2" max="4" width="7.7109375" style="39" customWidth="1"/>
    <col min="5" max="5" width="4.421875" style="15" bestFit="1" customWidth="1"/>
    <col min="6" max="14" width="7.7109375" style="15" customWidth="1"/>
    <col min="15" max="16384" width="9.140625" style="15" customWidth="1"/>
  </cols>
  <sheetData>
    <row r="1" spans="1:14" ht="12.75">
      <c r="A1" s="28"/>
      <c r="B1" s="116" t="s">
        <v>47</v>
      </c>
      <c r="C1" s="116"/>
      <c r="D1" s="116"/>
      <c r="E1" s="110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30" customFormat="1" ht="12.75">
      <c r="A2" s="29"/>
      <c r="B2" s="117" t="s">
        <v>48</v>
      </c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30" customFormat="1" ht="12.75">
      <c r="A3" s="31"/>
      <c r="B3" s="113" t="s">
        <v>53</v>
      </c>
      <c r="C3" s="114"/>
      <c r="D3" s="115"/>
      <c r="E3" s="113" t="s">
        <v>2</v>
      </c>
      <c r="F3" s="114"/>
      <c r="G3" s="114"/>
      <c r="H3" s="114"/>
      <c r="I3" s="114"/>
      <c r="J3" s="114"/>
      <c r="K3" s="114"/>
      <c r="L3" s="114"/>
      <c r="M3" s="114"/>
      <c r="N3" s="115"/>
    </row>
    <row r="4" spans="1:14" ht="13.5" customHeight="1">
      <c r="A4" s="32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3" t="s">
        <v>16</v>
      </c>
      <c r="B5" s="7" t="s">
        <v>74</v>
      </c>
      <c r="C5" s="7" t="s">
        <v>75</v>
      </c>
      <c r="D5" s="7" t="s">
        <v>54</v>
      </c>
      <c r="E5" s="7" t="s">
        <v>76</v>
      </c>
      <c r="F5" s="7" t="s">
        <v>77</v>
      </c>
      <c r="G5" s="7" t="s">
        <v>78</v>
      </c>
      <c r="H5" s="7" t="s">
        <v>79</v>
      </c>
      <c r="I5" s="7" t="s">
        <v>80</v>
      </c>
      <c r="J5" s="7" t="s">
        <v>81</v>
      </c>
      <c r="K5" s="7" t="s">
        <v>82</v>
      </c>
      <c r="L5" s="7" t="s">
        <v>42</v>
      </c>
      <c r="M5" s="7" t="s">
        <v>83</v>
      </c>
      <c r="N5" s="7" t="s">
        <v>84</v>
      </c>
    </row>
    <row r="6" spans="1:14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" t="s">
        <v>69</v>
      </c>
      <c r="B7" s="34">
        <v>15</v>
      </c>
      <c r="C7" s="24">
        <v>20</v>
      </c>
      <c r="D7" s="86">
        <v>198</v>
      </c>
      <c r="E7" s="34">
        <v>19</v>
      </c>
      <c r="F7" s="35">
        <v>2</v>
      </c>
      <c r="G7" s="24">
        <v>25</v>
      </c>
      <c r="H7" s="88">
        <v>90</v>
      </c>
      <c r="I7" s="35">
        <v>1</v>
      </c>
      <c r="J7" s="35">
        <v>2</v>
      </c>
      <c r="K7" s="35">
        <v>42</v>
      </c>
      <c r="L7" s="35">
        <v>84</v>
      </c>
      <c r="M7" s="35">
        <v>11</v>
      </c>
      <c r="N7" s="24">
        <v>10</v>
      </c>
    </row>
    <row r="8" spans="1:14" s="20" customFormat="1" ht="12.75">
      <c r="A8" s="1" t="s">
        <v>70</v>
      </c>
      <c r="B8" s="36">
        <v>6</v>
      </c>
      <c r="C8" s="27">
        <v>7</v>
      </c>
      <c r="D8" s="87">
        <v>96</v>
      </c>
      <c r="E8" s="36">
        <v>5</v>
      </c>
      <c r="F8" s="37">
        <v>0</v>
      </c>
      <c r="G8" s="27">
        <v>10</v>
      </c>
      <c r="H8" s="89">
        <v>25</v>
      </c>
      <c r="I8" s="37">
        <v>1</v>
      </c>
      <c r="J8" s="37">
        <v>1</v>
      </c>
      <c r="K8" s="37">
        <v>27</v>
      </c>
      <c r="L8" s="37">
        <v>57</v>
      </c>
      <c r="M8" s="37">
        <v>9</v>
      </c>
      <c r="N8" s="27">
        <v>3</v>
      </c>
    </row>
    <row r="9" spans="1:14" s="20" customFormat="1" ht="12.75">
      <c r="A9" s="1" t="s">
        <v>71</v>
      </c>
      <c r="B9" s="36">
        <v>5</v>
      </c>
      <c r="C9" s="27">
        <v>10</v>
      </c>
      <c r="D9" s="87">
        <v>169</v>
      </c>
      <c r="E9" s="36">
        <v>4</v>
      </c>
      <c r="F9" s="37">
        <v>0</v>
      </c>
      <c r="G9" s="27">
        <v>11</v>
      </c>
      <c r="H9" s="89">
        <v>63</v>
      </c>
      <c r="I9" s="37">
        <v>3</v>
      </c>
      <c r="J9" s="37">
        <v>1</v>
      </c>
      <c r="K9" s="37">
        <v>22</v>
      </c>
      <c r="L9" s="37">
        <v>105</v>
      </c>
      <c r="M9" s="37">
        <v>9</v>
      </c>
      <c r="N9" s="27">
        <v>3</v>
      </c>
    </row>
    <row r="10" spans="1:14" s="20" customFormat="1" ht="12.75">
      <c r="A10" s="1" t="s">
        <v>72</v>
      </c>
      <c r="B10" s="36">
        <v>2</v>
      </c>
      <c r="C10" s="27">
        <v>5</v>
      </c>
      <c r="D10" s="87">
        <v>117</v>
      </c>
      <c r="E10" s="36">
        <v>5</v>
      </c>
      <c r="F10" s="37">
        <v>0</v>
      </c>
      <c r="G10" s="27">
        <v>3</v>
      </c>
      <c r="H10" s="89">
        <v>47</v>
      </c>
      <c r="I10" s="37">
        <v>1</v>
      </c>
      <c r="J10" s="37">
        <v>1</v>
      </c>
      <c r="K10" s="37">
        <v>31</v>
      </c>
      <c r="L10" s="37">
        <v>49</v>
      </c>
      <c r="M10" s="37">
        <v>2</v>
      </c>
      <c r="N10" s="27">
        <v>2</v>
      </c>
    </row>
    <row r="11" spans="1:14" s="20" customFormat="1" ht="12.75">
      <c r="A11" s="1" t="s">
        <v>73</v>
      </c>
      <c r="B11" s="76">
        <v>0</v>
      </c>
      <c r="C11" s="85">
        <v>0</v>
      </c>
      <c r="D11" s="87">
        <v>14</v>
      </c>
      <c r="E11" s="76">
        <v>0</v>
      </c>
      <c r="F11" s="84">
        <v>0</v>
      </c>
      <c r="G11" s="85"/>
      <c r="H11" s="90">
        <v>3</v>
      </c>
      <c r="I11" s="84">
        <v>0</v>
      </c>
      <c r="J11" s="84">
        <v>0</v>
      </c>
      <c r="K11" s="84">
        <v>4</v>
      </c>
      <c r="L11" s="84">
        <v>11</v>
      </c>
      <c r="M11" s="84">
        <v>0</v>
      </c>
      <c r="N11" s="85">
        <v>1</v>
      </c>
    </row>
    <row r="12" spans="1:14" ht="12.75">
      <c r="A12" s="8" t="s">
        <v>0</v>
      </c>
      <c r="B12" s="22">
        <f aca="true" t="shared" si="0" ref="B12:N12">SUM(B7:B11)</f>
        <v>28</v>
      </c>
      <c r="C12" s="22">
        <f t="shared" si="0"/>
        <v>42</v>
      </c>
      <c r="D12" s="22">
        <f t="shared" si="0"/>
        <v>594</v>
      </c>
      <c r="E12" s="22">
        <f t="shared" si="0"/>
        <v>33</v>
      </c>
      <c r="F12" s="22">
        <f t="shared" si="0"/>
        <v>2</v>
      </c>
      <c r="G12" s="22">
        <f t="shared" si="0"/>
        <v>49</v>
      </c>
      <c r="H12" s="22">
        <f t="shared" si="0"/>
        <v>228</v>
      </c>
      <c r="I12" s="22">
        <f t="shared" si="0"/>
        <v>6</v>
      </c>
      <c r="J12" s="22">
        <f t="shared" si="0"/>
        <v>5</v>
      </c>
      <c r="K12" s="22">
        <f t="shared" si="0"/>
        <v>126</v>
      </c>
      <c r="L12" s="22">
        <f t="shared" si="0"/>
        <v>306</v>
      </c>
      <c r="M12" s="22">
        <f t="shared" si="0"/>
        <v>31</v>
      </c>
      <c r="N12" s="22">
        <f t="shared" si="0"/>
        <v>19</v>
      </c>
    </row>
    <row r="13" spans="1:4" ht="12.75">
      <c r="A13" s="38"/>
      <c r="B13" s="50"/>
      <c r="C13" s="50"/>
      <c r="D13" s="50"/>
    </row>
    <row r="14" ht="12.75">
      <c r="H14" s="107"/>
    </row>
  </sheetData>
  <sheetProtection selectLockedCells="1"/>
  <mergeCells count="6">
    <mergeCell ref="E1:N1"/>
    <mergeCell ref="E3:N3"/>
    <mergeCell ref="B1:D1"/>
    <mergeCell ref="B2:D2"/>
    <mergeCell ref="B3:D3"/>
    <mergeCell ref="E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3.28125" style="21" customWidth="1"/>
    <col min="2" max="4" width="7.57421875" style="21" customWidth="1"/>
    <col min="5" max="5" width="4.140625" style="21" bestFit="1" customWidth="1"/>
    <col min="6" max="8" width="7.57421875" style="21" customWidth="1"/>
    <col min="9" max="10" width="7.57421875" style="15" customWidth="1"/>
    <col min="11" max="11" width="6.421875" style="15" customWidth="1"/>
    <col min="12" max="12" width="11.7109375" style="15" bestFit="1" customWidth="1"/>
    <col min="13" max="15" width="7.57421875" style="15" customWidth="1"/>
    <col min="16" max="16" width="9.7109375" style="15" customWidth="1"/>
    <col min="17" max="16384" width="9.140625" style="15" customWidth="1"/>
  </cols>
  <sheetData>
    <row r="1" spans="1:15" ht="12.75">
      <c r="A1" s="28"/>
      <c r="B1" s="126" t="s">
        <v>1</v>
      </c>
      <c r="C1" s="127"/>
      <c r="D1" s="127"/>
      <c r="E1" s="127"/>
      <c r="F1" s="127"/>
      <c r="G1" s="127"/>
      <c r="H1" s="128"/>
      <c r="I1" s="126" t="s">
        <v>5</v>
      </c>
      <c r="J1" s="127"/>
      <c r="K1" s="128"/>
      <c r="L1" s="75" t="s">
        <v>6</v>
      </c>
      <c r="M1" s="123" t="s">
        <v>6</v>
      </c>
      <c r="N1" s="124"/>
      <c r="O1" s="125"/>
    </row>
    <row r="2" spans="1:15" s="30" customFormat="1" ht="12.75">
      <c r="A2" s="31"/>
      <c r="B2" s="113" t="s">
        <v>2</v>
      </c>
      <c r="C2" s="114"/>
      <c r="D2" s="114"/>
      <c r="E2" s="114"/>
      <c r="F2" s="114"/>
      <c r="G2" s="114"/>
      <c r="H2" s="115"/>
      <c r="I2" s="113" t="s">
        <v>9</v>
      </c>
      <c r="J2" s="114"/>
      <c r="K2" s="115"/>
      <c r="L2" s="43" t="s">
        <v>10</v>
      </c>
      <c r="M2" s="113" t="s">
        <v>11</v>
      </c>
      <c r="N2" s="114"/>
      <c r="O2" s="115"/>
    </row>
    <row r="3" spans="1:15" ht="13.5" customHeight="1">
      <c r="A3" s="32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</row>
    <row r="4" spans="1:15" s="16" customFormat="1" ht="90" customHeight="1" thickBot="1">
      <c r="A4" s="33" t="s">
        <v>16</v>
      </c>
      <c r="B4" s="7" t="s">
        <v>85</v>
      </c>
      <c r="C4" s="7" t="s">
        <v>86</v>
      </c>
      <c r="D4" s="7" t="s">
        <v>87</v>
      </c>
      <c r="E4" s="7" t="s">
        <v>88</v>
      </c>
      <c r="F4" s="7" t="s">
        <v>89</v>
      </c>
      <c r="G4" s="7" t="s">
        <v>90</v>
      </c>
      <c r="H4" s="7" t="s">
        <v>91</v>
      </c>
      <c r="I4" s="7" t="s">
        <v>92</v>
      </c>
      <c r="J4" s="4" t="s">
        <v>93</v>
      </c>
      <c r="K4" s="4" t="s">
        <v>44</v>
      </c>
      <c r="L4" s="4" t="s">
        <v>49</v>
      </c>
      <c r="M4" s="4" t="s">
        <v>97</v>
      </c>
      <c r="N4" s="4" t="s">
        <v>98</v>
      </c>
      <c r="O4" s="4" t="s">
        <v>99</v>
      </c>
    </row>
    <row r="5" spans="1:15" s="20" customFormat="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s="20" customFormat="1" ht="12.75">
      <c r="A6" s="1" t="s">
        <v>69</v>
      </c>
      <c r="B6" s="34">
        <v>36</v>
      </c>
      <c r="C6" s="24">
        <v>3</v>
      </c>
      <c r="D6" s="88">
        <v>17</v>
      </c>
      <c r="E6" s="35">
        <v>53</v>
      </c>
      <c r="F6" s="35">
        <v>31</v>
      </c>
      <c r="G6" s="35">
        <v>24</v>
      </c>
      <c r="H6" s="24">
        <v>80</v>
      </c>
      <c r="I6" s="34">
        <v>10</v>
      </c>
      <c r="J6" s="24">
        <v>28</v>
      </c>
      <c r="K6" s="86">
        <v>190</v>
      </c>
      <c r="L6" s="34">
        <v>190</v>
      </c>
      <c r="M6" s="34">
        <v>92</v>
      </c>
      <c r="N6" s="24">
        <v>64</v>
      </c>
      <c r="O6" s="23">
        <v>45</v>
      </c>
    </row>
    <row r="7" spans="1:15" s="20" customFormat="1" ht="12.75">
      <c r="A7" s="1" t="s">
        <v>70</v>
      </c>
      <c r="B7" s="36">
        <v>14</v>
      </c>
      <c r="C7" s="27">
        <v>1</v>
      </c>
      <c r="D7" s="89">
        <v>11</v>
      </c>
      <c r="E7" s="37">
        <v>38</v>
      </c>
      <c r="F7" s="37">
        <v>18</v>
      </c>
      <c r="G7" s="37">
        <v>18</v>
      </c>
      <c r="H7" s="27">
        <v>28</v>
      </c>
      <c r="I7" s="36">
        <v>3</v>
      </c>
      <c r="J7" s="27">
        <v>10</v>
      </c>
      <c r="K7" s="87">
        <v>107</v>
      </c>
      <c r="L7" s="36">
        <v>106</v>
      </c>
      <c r="M7" s="36">
        <v>50</v>
      </c>
      <c r="N7" s="27">
        <v>42</v>
      </c>
      <c r="O7" s="26">
        <v>17</v>
      </c>
    </row>
    <row r="8" spans="1:15" s="20" customFormat="1" ht="12.75">
      <c r="A8" s="1" t="s">
        <v>71</v>
      </c>
      <c r="B8" s="36">
        <v>14</v>
      </c>
      <c r="C8" s="27">
        <v>1</v>
      </c>
      <c r="D8" s="89">
        <v>17</v>
      </c>
      <c r="E8" s="37">
        <v>39</v>
      </c>
      <c r="F8" s="37">
        <v>24</v>
      </c>
      <c r="G8" s="37">
        <v>22</v>
      </c>
      <c r="H8" s="27">
        <v>74</v>
      </c>
      <c r="I8" s="36">
        <v>4</v>
      </c>
      <c r="J8" s="27">
        <v>10</v>
      </c>
      <c r="K8" s="87">
        <v>164</v>
      </c>
      <c r="L8" s="36">
        <v>157</v>
      </c>
      <c r="M8" s="36">
        <v>87</v>
      </c>
      <c r="N8" s="27">
        <v>41</v>
      </c>
      <c r="O8" s="26">
        <v>39</v>
      </c>
    </row>
    <row r="9" spans="1:15" s="20" customFormat="1" ht="12.75">
      <c r="A9" s="1" t="s">
        <v>72</v>
      </c>
      <c r="B9" s="36">
        <v>6</v>
      </c>
      <c r="C9" s="27">
        <v>1</v>
      </c>
      <c r="D9" s="89">
        <v>8</v>
      </c>
      <c r="E9" s="37">
        <v>18</v>
      </c>
      <c r="F9" s="37">
        <v>21</v>
      </c>
      <c r="G9" s="37">
        <v>11</v>
      </c>
      <c r="H9" s="27">
        <v>56</v>
      </c>
      <c r="I9" s="36">
        <v>1</v>
      </c>
      <c r="J9" s="27">
        <v>6</v>
      </c>
      <c r="K9" s="87">
        <v>114</v>
      </c>
      <c r="L9" s="36">
        <v>112</v>
      </c>
      <c r="M9" s="36">
        <v>71</v>
      </c>
      <c r="N9" s="27">
        <v>21</v>
      </c>
      <c r="O9" s="26">
        <v>21</v>
      </c>
    </row>
    <row r="10" spans="1:15" s="20" customFormat="1" ht="12.75">
      <c r="A10" s="1" t="s">
        <v>73</v>
      </c>
      <c r="B10" s="76">
        <v>0</v>
      </c>
      <c r="C10" s="85">
        <v>0</v>
      </c>
      <c r="D10" s="90">
        <v>6</v>
      </c>
      <c r="E10" s="84">
        <v>2</v>
      </c>
      <c r="F10" s="84">
        <v>3</v>
      </c>
      <c r="G10" s="84">
        <v>0</v>
      </c>
      <c r="H10" s="85">
        <v>7</v>
      </c>
      <c r="I10" s="76">
        <v>0</v>
      </c>
      <c r="J10" s="85">
        <v>0</v>
      </c>
      <c r="K10" s="87">
        <v>17</v>
      </c>
      <c r="L10" s="36">
        <v>16</v>
      </c>
      <c r="M10" s="36">
        <v>12</v>
      </c>
      <c r="N10" s="27">
        <v>3</v>
      </c>
      <c r="O10" s="26">
        <v>1</v>
      </c>
    </row>
    <row r="11" spans="1:15" ht="12.75">
      <c r="A11" s="8" t="s">
        <v>0</v>
      </c>
      <c r="B11" s="22">
        <f aca="true" t="shared" si="0" ref="B11:O11">SUM(B6:B10)</f>
        <v>70</v>
      </c>
      <c r="C11" s="22">
        <f t="shared" si="0"/>
        <v>6</v>
      </c>
      <c r="D11" s="22">
        <f t="shared" si="0"/>
        <v>59</v>
      </c>
      <c r="E11" s="22">
        <f t="shared" si="0"/>
        <v>150</v>
      </c>
      <c r="F11" s="22">
        <f t="shared" si="0"/>
        <v>97</v>
      </c>
      <c r="G11" s="22">
        <f t="shared" si="0"/>
        <v>75</v>
      </c>
      <c r="H11" s="22">
        <f t="shared" si="0"/>
        <v>245</v>
      </c>
      <c r="I11" s="22">
        <f t="shared" si="0"/>
        <v>18</v>
      </c>
      <c r="J11" s="22">
        <f t="shared" si="0"/>
        <v>54</v>
      </c>
      <c r="K11" s="22">
        <f t="shared" si="0"/>
        <v>592</v>
      </c>
      <c r="L11" s="22">
        <f t="shared" si="0"/>
        <v>581</v>
      </c>
      <c r="M11" s="22">
        <f t="shared" si="0"/>
        <v>312</v>
      </c>
      <c r="N11" s="22">
        <f t="shared" si="0"/>
        <v>171</v>
      </c>
      <c r="O11" s="22">
        <f t="shared" si="0"/>
        <v>123</v>
      </c>
    </row>
    <row r="12" spans="1:16" ht="12.75">
      <c r="A12" s="38"/>
      <c r="B12" s="38"/>
      <c r="C12" s="38"/>
      <c r="D12" s="38"/>
      <c r="E12" s="38"/>
      <c r="F12" s="38"/>
      <c r="G12" s="38"/>
      <c r="H12" s="38"/>
      <c r="I12" s="50"/>
      <c r="J12" s="50"/>
      <c r="K12" s="50"/>
      <c r="L12" s="50"/>
      <c r="M12" s="50"/>
      <c r="N12" s="50"/>
      <c r="O12" s="50"/>
      <c r="P12" s="50"/>
    </row>
    <row r="14" ht="12.75">
      <c r="H14" s="109"/>
    </row>
  </sheetData>
  <sheetProtection selectLockedCells="1"/>
  <mergeCells count="6">
    <mergeCell ref="M1:O1"/>
    <mergeCell ref="M2:O2"/>
    <mergeCell ref="B2:H2"/>
    <mergeCell ref="B1:H1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4">
      <selection activeCell="D27" sqref="D27"/>
    </sheetView>
  </sheetViews>
  <sheetFormatPr defaultColWidth="9.140625" defaultRowHeight="12.75"/>
  <cols>
    <col min="1" max="1" width="17.28125" style="21" bestFit="1" customWidth="1"/>
    <col min="2" max="4" width="8.7109375" style="15" customWidth="1"/>
    <col min="5" max="5" width="4.421875" style="15" bestFit="1" customWidth="1"/>
    <col min="6" max="7" width="8.7109375" style="15" customWidth="1"/>
    <col min="8" max="10" width="9.7109375" style="15" customWidth="1"/>
    <col min="11" max="16384" width="9.140625" style="15" customWidth="1"/>
  </cols>
  <sheetData>
    <row r="1" spans="1:7" ht="12.75">
      <c r="A1" s="28"/>
      <c r="B1" s="129" t="s">
        <v>7</v>
      </c>
      <c r="C1" s="129"/>
      <c r="D1" s="116" t="s">
        <v>8</v>
      </c>
      <c r="E1" s="116"/>
      <c r="F1" s="116"/>
      <c r="G1" s="116"/>
    </row>
    <row r="2" spans="1:7" ht="12.75">
      <c r="A2" s="31"/>
      <c r="B2" s="130" t="s">
        <v>12</v>
      </c>
      <c r="C2" s="130"/>
      <c r="D2" s="130" t="s">
        <v>13</v>
      </c>
      <c r="E2" s="130"/>
      <c r="F2" s="130"/>
      <c r="G2" s="130"/>
    </row>
    <row r="3" spans="1:7" ht="12.75">
      <c r="A3" s="32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3" t="s">
        <v>16</v>
      </c>
      <c r="B4" s="5" t="s">
        <v>50</v>
      </c>
      <c r="C4" s="5" t="s">
        <v>43</v>
      </c>
      <c r="D4" s="5" t="s">
        <v>100</v>
      </c>
      <c r="E4" s="5" t="s">
        <v>101</v>
      </c>
      <c r="F4" s="5" t="s">
        <v>102</v>
      </c>
      <c r="G4" s="5" t="s">
        <v>51</v>
      </c>
    </row>
    <row r="5" spans="1:7" ht="13.5" thickBot="1">
      <c r="A5" s="17"/>
      <c r="B5" s="18"/>
      <c r="C5" s="18"/>
      <c r="D5" s="18"/>
      <c r="E5" s="18"/>
      <c r="F5" s="18"/>
      <c r="G5" s="19"/>
    </row>
    <row r="6" spans="1:7" ht="12.75">
      <c r="A6" s="1" t="s">
        <v>69</v>
      </c>
      <c r="B6" s="23">
        <v>34</v>
      </c>
      <c r="C6" s="24">
        <v>194</v>
      </c>
      <c r="D6" s="42">
        <v>6</v>
      </c>
      <c r="E6" s="24">
        <v>33</v>
      </c>
      <c r="F6" s="88">
        <v>87</v>
      </c>
      <c r="G6" s="24">
        <v>125</v>
      </c>
    </row>
    <row r="7" spans="1:7" ht="12.75">
      <c r="A7" s="1" t="s">
        <v>70</v>
      </c>
      <c r="B7" s="26">
        <v>12</v>
      </c>
      <c r="C7" s="27">
        <v>104</v>
      </c>
      <c r="D7" s="61">
        <v>1</v>
      </c>
      <c r="E7" s="27">
        <v>11</v>
      </c>
      <c r="F7" s="89">
        <v>40</v>
      </c>
      <c r="G7" s="27">
        <v>71</v>
      </c>
    </row>
    <row r="8" spans="1:7" ht="12.75">
      <c r="A8" s="1" t="s">
        <v>71</v>
      </c>
      <c r="B8" s="26">
        <v>10</v>
      </c>
      <c r="C8" s="27">
        <v>162</v>
      </c>
      <c r="D8" s="61">
        <v>2</v>
      </c>
      <c r="E8" s="27">
        <v>11</v>
      </c>
      <c r="F8" s="89">
        <v>71</v>
      </c>
      <c r="G8" s="27">
        <v>119</v>
      </c>
    </row>
    <row r="9" spans="1:7" ht="12.75">
      <c r="A9" s="1" t="s">
        <v>72</v>
      </c>
      <c r="B9" s="26">
        <v>7</v>
      </c>
      <c r="C9" s="27">
        <v>118</v>
      </c>
      <c r="D9" s="61">
        <v>3</v>
      </c>
      <c r="E9" s="27">
        <v>3</v>
      </c>
      <c r="F9" s="89">
        <v>45</v>
      </c>
      <c r="G9" s="27">
        <v>73</v>
      </c>
    </row>
    <row r="10" spans="1:7" ht="12.75">
      <c r="A10" s="1" t="s">
        <v>73</v>
      </c>
      <c r="B10" s="26">
        <v>0</v>
      </c>
      <c r="C10" s="27">
        <v>17</v>
      </c>
      <c r="D10" s="61">
        <v>0</v>
      </c>
      <c r="E10" s="85">
        <v>0</v>
      </c>
      <c r="F10" s="89">
        <v>5</v>
      </c>
      <c r="G10" s="27">
        <v>13</v>
      </c>
    </row>
    <row r="11" spans="1:7" ht="12.75">
      <c r="A11" s="8" t="s">
        <v>0</v>
      </c>
      <c r="B11" s="22">
        <f aca="true" t="shared" si="0" ref="B11:G11">SUM(B6:B10)</f>
        <v>63</v>
      </c>
      <c r="C11" s="22">
        <f t="shared" si="0"/>
        <v>595</v>
      </c>
      <c r="D11" s="22">
        <f t="shared" si="0"/>
        <v>12</v>
      </c>
      <c r="E11" s="22">
        <f t="shared" si="0"/>
        <v>58</v>
      </c>
      <c r="F11" s="22">
        <f t="shared" si="0"/>
        <v>248</v>
      </c>
      <c r="G11" s="22">
        <f t="shared" si="0"/>
        <v>401</v>
      </c>
    </row>
    <row r="12" ht="12.75">
      <c r="I12" s="107"/>
    </row>
    <row r="14" ht="12.75">
      <c r="H14" s="107"/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7.28125" style="21" bestFit="1" customWidth="1"/>
    <col min="2" max="2" width="14.7109375" style="15" bestFit="1" customWidth="1"/>
    <col min="3" max="3" width="12.57421875" style="15" bestFit="1" customWidth="1"/>
    <col min="4" max="4" width="14.28125" style="15" bestFit="1" customWidth="1"/>
    <col min="5" max="5" width="8.140625" style="15" bestFit="1" customWidth="1"/>
    <col min="6" max="9" width="8.7109375" style="15" customWidth="1"/>
    <col min="10" max="16384" width="9.140625" style="15" customWidth="1"/>
  </cols>
  <sheetData>
    <row r="1" spans="1:9" ht="12.75">
      <c r="A1" s="59"/>
      <c r="B1" s="75" t="s">
        <v>26</v>
      </c>
      <c r="C1" s="126" t="s">
        <v>19</v>
      </c>
      <c r="D1" s="128"/>
      <c r="E1" s="132"/>
      <c r="F1" s="133"/>
      <c r="G1" s="133"/>
      <c r="H1" s="133"/>
      <c r="I1" s="134"/>
    </row>
    <row r="2" spans="1:9" ht="12.75">
      <c r="A2" s="51"/>
      <c r="B2" s="43" t="s">
        <v>21</v>
      </c>
      <c r="C2" s="113" t="s">
        <v>28</v>
      </c>
      <c r="D2" s="115"/>
      <c r="E2" s="117" t="s">
        <v>14</v>
      </c>
      <c r="F2" s="118"/>
      <c r="G2" s="118"/>
      <c r="H2" s="118"/>
      <c r="I2" s="119"/>
    </row>
    <row r="3" spans="1:9" s="30" customFormat="1" ht="12.75">
      <c r="A3" s="31"/>
      <c r="B3" s="54" t="s">
        <v>27</v>
      </c>
      <c r="C3" s="54" t="s">
        <v>27</v>
      </c>
      <c r="D3" s="11" t="s">
        <v>27</v>
      </c>
      <c r="E3" s="117" t="s">
        <v>15</v>
      </c>
      <c r="F3" s="118"/>
      <c r="G3" s="118"/>
      <c r="H3" s="118"/>
      <c r="I3" s="119"/>
    </row>
    <row r="4" spans="1:9" ht="13.5" customHeight="1">
      <c r="A4" s="32"/>
      <c r="B4" s="92" t="s">
        <v>55</v>
      </c>
      <c r="C4" s="55" t="s">
        <v>103</v>
      </c>
      <c r="D4" s="11" t="s">
        <v>104</v>
      </c>
      <c r="E4" s="12"/>
      <c r="F4" s="13"/>
      <c r="G4" s="13"/>
      <c r="H4" s="13"/>
      <c r="I4" s="14"/>
    </row>
    <row r="5" spans="1:9" s="78" customFormat="1" ht="87.75" customHeight="1" thickBot="1">
      <c r="A5" s="77" t="s">
        <v>16</v>
      </c>
      <c r="B5" s="7" t="s">
        <v>55</v>
      </c>
      <c r="C5" s="7" t="s">
        <v>103</v>
      </c>
      <c r="D5" s="7" t="s">
        <v>104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63"/>
      <c r="H6" s="18"/>
      <c r="I6" s="19"/>
    </row>
    <row r="7" spans="1:9" s="20" customFormat="1" ht="12.75">
      <c r="A7" s="1" t="s">
        <v>69</v>
      </c>
      <c r="B7" s="34">
        <v>228</v>
      </c>
      <c r="C7" s="57">
        <v>223</v>
      </c>
      <c r="D7" s="23">
        <v>215</v>
      </c>
      <c r="E7" s="24">
        <v>850</v>
      </c>
      <c r="F7" s="24">
        <v>41</v>
      </c>
      <c r="G7" s="65">
        <f>IF(F7&lt;&gt;0,F7+E7,"")</f>
        <v>891</v>
      </c>
      <c r="H7" s="24">
        <v>297</v>
      </c>
      <c r="I7" s="25">
        <f aca="true" t="shared" si="0" ref="I7:I12">IF(H7&lt;&gt;0,H7/G7,"")</f>
        <v>0.3333333333333333</v>
      </c>
    </row>
    <row r="8" spans="1:9" s="20" customFormat="1" ht="12.75">
      <c r="A8" s="1" t="s">
        <v>70</v>
      </c>
      <c r="B8" s="36">
        <v>117</v>
      </c>
      <c r="C8" s="58">
        <v>114</v>
      </c>
      <c r="D8" s="26">
        <v>110</v>
      </c>
      <c r="E8" s="27">
        <v>407</v>
      </c>
      <c r="F8" s="27">
        <v>24</v>
      </c>
      <c r="G8" s="64">
        <f>IF(F8&lt;&gt;0,F8+E8,"")</f>
        <v>431</v>
      </c>
      <c r="H8" s="27">
        <v>151</v>
      </c>
      <c r="I8" s="25">
        <f t="shared" si="0"/>
        <v>0.3503480278422274</v>
      </c>
    </row>
    <row r="9" spans="1:9" s="20" customFormat="1" ht="12.75">
      <c r="A9" s="1" t="s">
        <v>71</v>
      </c>
      <c r="B9" s="36">
        <v>179</v>
      </c>
      <c r="C9" s="58">
        <v>166</v>
      </c>
      <c r="D9" s="26">
        <v>162</v>
      </c>
      <c r="E9" s="27">
        <v>489</v>
      </c>
      <c r="F9" s="27">
        <v>16</v>
      </c>
      <c r="G9" s="64">
        <f>IF(F9&lt;&gt;0,F9+E9,"")</f>
        <v>505</v>
      </c>
      <c r="H9" s="27">
        <v>233</v>
      </c>
      <c r="I9" s="25">
        <f t="shared" si="0"/>
        <v>0.4613861386138614</v>
      </c>
    </row>
    <row r="10" spans="1:9" s="20" customFormat="1" ht="12.75">
      <c r="A10" s="1" t="s">
        <v>72</v>
      </c>
      <c r="B10" s="36">
        <v>122</v>
      </c>
      <c r="C10" s="58">
        <v>119</v>
      </c>
      <c r="D10" s="26">
        <v>118</v>
      </c>
      <c r="E10" s="27">
        <v>307</v>
      </c>
      <c r="F10" s="27">
        <v>16</v>
      </c>
      <c r="G10" s="64">
        <f>IF(F10&lt;&gt;0,F10+E10,"")</f>
        <v>323</v>
      </c>
      <c r="H10" s="27">
        <v>141</v>
      </c>
      <c r="I10" s="25">
        <f t="shared" si="0"/>
        <v>0.43653250773993807</v>
      </c>
    </row>
    <row r="11" spans="1:9" s="20" customFormat="1" ht="12.75">
      <c r="A11" s="1" t="s">
        <v>73</v>
      </c>
      <c r="B11" s="36">
        <v>21</v>
      </c>
      <c r="C11" s="58">
        <v>19</v>
      </c>
      <c r="D11" s="26">
        <v>20</v>
      </c>
      <c r="E11" s="27">
        <v>34</v>
      </c>
      <c r="F11" s="27">
        <v>0</v>
      </c>
      <c r="G11" s="64">
        <v>41</v>
      </c>
      <c r="H11" s="27">
        <v>22</v>
      </c>
      <c r="I11" s="25">
        <f t="shared" si="0"/>
        <v>0.5365853658536586</v>
      </c>
    </row>
    <row r="12" spans="1:9" ht="12.75">
      <c r="A12" s="8" t="s">
        <v>0</v>
      </c>
      <c r="B12" s="22">
        <f aca="true" t="shared" si="1" ref="B12:H12">SUM(B7:B11)</f>
        <v>667</v>
      </c>
      <c r="C12" s="22">
        <f t="shared" si="1"/>
        <v>641</v>
      </c>
      <c r="D12" s="22">
        <f t="shared" si="1"/>
        <v>625</v>
      </c>
      <c r="E12" s="22">
        <f t="shared" si="1"/>
        <v>2087</v>
      </c>
      <c r="F12" s="22">
        <f t="shared" si="1"/>
        <v>97</v>
      </c>
      <c r="G12" s="22">
        <f t="shared" si="1"/>
        <v>2191</v>
      </c>
      <c r="H12" s="22">
        <f t="shared" si="1"/>
        <v>844</v>
      </c>
      <c r="I12" s="106">
        <f t="shared" si="0"/>
        <v>0.3852122318575993</v>
      </c>
    </row>
    <row r="13" ht="12.75">
      <c r="A13" s="38"/>
    </row>
    <row r="14" spans="1:8" ht="12.75">
      <c r="A14" s="38"/>
      <c r="E14" s="131" t="s">
        <v>45</v>
      </c>
      <c r="F14" s="131"/>
      <c r="G14" s="131"/>
      <c r="H14" s="108">
        <v>20</v>
      </c>
    </row>
  </sheetData>
  <sheetProtection selectLockedCells="1"/>
  <mergeCells count="6">
    <mergeCell ref="C1:D1"/>
    <mergeCell ref="C2:D2"/>
    <mergeCell ref="E14:G14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3.140625" style="21" customWidth="1"/>
    <col min="2" max="4" width="8.7109375" style="15" customWidth="1"/>
    <col min="5" max="5" width="4.140625" style="15" bestFit="1" customWidth="1"/>
    <col min="6" max="7" width="8.7109375" style="15" customWidth="1"/>
    <col min="8" max="8" width="9.7109375" style="15" bestFit="1" customWidth="1"/>
    <col min="9" max="9" width="10.7109375" style="15" bestFit="1" customWidth="1"/>
    <col min="10" max="10" width="10.421875" style="15" bestFit="1" customWidth="1"/>
    <col min="11" max="11" width="9.7109375" style="15" bestFit="1" customWidth="1"/>
    <col min="12" max="12" width="13.28125" style="15" bestFit="1" customWidth="1"/>
    <col min="13" max="13" width="10.00390625" style="15" bestFit="1" customWidth="1"/>
    <col min="14" max="16384" width="9.140625" style="15" customWidth="1"/>
  </cols>
  <sheetData>
    <row r="1" spans="1:7" ht="12.75">
      <c r="A1" s="28"/>
      <c r="B1" s="132"/>
      <c r="C1" s="133"/>
      <c r="D1" s="133"/>
      <c r="E1" s="133"/>
      <c r="F1" s="133"/>
      <c r="G1" s="134"/>
    </row>
    <row r="2" spans="1:7" s="30" customFormat="1" ht="12.75">
      <c r="A2" s="29"/>
      <c r="B2" s="113" t="s">
        <v>67</v>
      </c>
      <c r="C2" s="114"/>
      <c r="D2" s="114"/>
      <c r="E2" s="114"/>
      <c r="F2" s="114"/>
      <c r="G2" s="115"/>
    </row>
    <row r="3" spans="1:7" s="30" customFormat="1" ht="12.75">
      <c r="A3" s="29"/>
      <c r="B3" s="135" t="s">
        <v>25</v>
      </c>
      <c r="C3" s="136"/>
      <c r="D3" s="135" t="s">
        <v>17</v>
      </c>
      <c r="E3" s="136"/>
      <c r="F3" s="135" t="s">
        <v>18</v>
      </c>
      <c r="G3" s="136"/>
    </row>
    <row r="4" spans="1:7" ht="12.75">
      <c r="A4" s="4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s="16" customFormat="1" ht="87.75" customHeight="1" thickBot="1">
      <c r="A5" s="41" t="s">
        <v>16</v>
      </c>
      <c r="B5" s="4" t="s">
        <v>63</v>
      </c>
      <c r="C5" s="5" t="s">
        <v>105</v>
      </c>
      <c r="D5" s="5" t="s">
        <v>94</v>
      </c>
      <c r="E5" s="5" t="s">
        <v>64</v>
      </c>
      <c r="F5" s="5" t="s">
        <v>95</v>
      </c>
      <c r="G5" s="5" t="s">
        <v>96</v>
      </c>
    </row>
    <row r="6" spans="1:7" s="20" customFormat="1" ht="13.5" customHeight="1" thickBot="1">
      <c r="A6" s="17"/>
      <c r="B6" s="18"/>
      <c r="C6" s="18"/>
      <c r="D6" s="18"/>
      <c r="E6" s="18"/>
      <c r="F6" s="18"/>
      <c r="G6" s="19"/>
    </row>
    <row r="7" spans="1:7" s="20" customFormat="1" ht="12.75">
      <c r="A7" s="1" t="s">
        <v>69</v>
      </c>
      <c r="B7" s="23">
        <v>46</v>
      </c>
      <c r="C7" s="23">
        <v>184</v>
      </c>
      <c r="D7" s="23">
        <v>41</v>
      </c>
      <c r="E7" s="23">
        <v>196</v>
      </c>
      <c r="F7" s="23">
        <v>43</v>
      </c>
      <c r="G7" s="23">
        <v>185</v>
      </c>
    </row>
    <row r="8" spans="1:7" s="20" customFormat="1" ht="12.75">
      <c r="A8" s="1" t="s">
        <v>70</v>
      </c>
      <c r="B8" s="26">
        <v>15</v>
      </c>
      <c r="C8" s="26">
        <v>102</v>
      </c>
      <c r="D8" s="26">
        <v>14</v>
      </c>
      <c r="E8" s="26">
        <v>105</v>
      </c>
      <c r="F8" s="26">
        <v>14</v>
      </c>
      <c r="G8" s="26">
        <v>101</v>
      </c>
    </row>
    <row r="9" spans="1:7" s="20" customFormat="1" ht="12.75">
      <c r="A9" s="1" t="s">
        <v>71</v>
      </c>
      <c r="B9" s="26">
        <v>14</v>
      </c>
      <c r="C9" s="26">
        <v>150</v>
      </c>
      <c r="D9" s="26">
        <v>14</v>
      </c>
      <c r="E9" s="26">
        <v>165</v>
      </c>
      <c r="F9" s="26">
        <v>15</v>
      </c>
      <c r="G9" s="26">
        <v>155</v>
      </c>
    </row>
    <row r="10" spans="1:7" s="20" customFormat="1" ht="12.75">
      <c r="A10" s="1" t="s">
        <v>72</v>
      </c>
      <c r="B10" s="26">
        <v>8</v>
      </c>
      <c r="C10" s="26">
        <v>112</v>
      </c>
      <c r="D10" s="26">
        <v>7</v>
      </c>
      <c r="E10" s="26">
        <v>119</v>
      </c>
      <c r="F10" s="26">
        <v>8</v>
      </c>
      <c r="G10" s="26">
        <v>107</v>
      </c>
    </row>
    <row r="11" spans="1:7" s="20" customFormat="1" ht="12.75">
      <c r="A11" s="1" t="s">
        <v>73</v>
      </c>
      <c r="B11" s="48">
        <v>0</v>
      </c>
      <c r="C11" s="48">
        <v>18</v>
      </c>
      <c r="D11" s="48">
        <v>0</v>
      </c>
      <c r="E11" s="48">
        <v>18</v>
      </c>
      <c r="F11" s="48">
        <v>0</v>
      </c>
      <c r="G11" s="48">
        <v>17</v>
      </c>
    </row>
    <row r="12" spans="1:9" ht="12.75">
      <c r="A12" s="8" t="s">
        <v>0</v>
      </c>
      <c r="B12" s="22">
        <f aca="true" t="shared" si="0" ref="B12:G12">SUM(B7:B11)</f>
        <v>83</v>
      </c>
      <c r="C12" s="22">
        <f t="shared" si="0"/>
        <v>566</v>
      </c>
      <c r="D12" s="22">
        <f t="shared" si="0"/>
        <v>76</v>
      </c>
      <c r="E12" s="22">
        <f t="shared" si="0"/>
        <v>603</v>
      </c>
      <c r="F12" s="22">
        <f t="shared" si="0"/>
        <v>80</v>
      </c>
      <c r="G12" s="22">
        <f t="shared" si="0"/>
        <v>565</v>
      </c>
      <c r="I12" s="107"/>
    </row>
    <row r="14" ht="12.75">
      <c r="H14" s="107"/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3.140625" style="21" customWidth="1"/>
    <col min="2" max="3" width="8.7109375" style="15" customWidth="1"/>
    <col min="4" max="4" width="8.8515625" style="15" customWidth="1"/>
    <col min="5" max="5" width="0.2890625" style="15" customWidth="1"/>
    <col min="6" max="8" width="8.7109375" style="15" customWidth="1"/>
    <col min="9" max="9" width="11.8515625" style="15" bestFit="1" customWidth="1"/>
    <col min="10" max="10" width="10.57421875" style="15" bestFit="1" customWidth="1"/>
    <col min="11" max="11" width="9.8515625" style="15" bestFit="1" customWidth="1"/>
    <col min="12" max="12" width="9.8515625" style="15" customWidth="1"/>
    <col min="13" max="13" width="8.7109375" style="15" bestFit="1" customWidth="1"/>
    <col min="14" max="14" width="9.7109375" style="15" bestFit="1" customWidth="1"/>
    <col min="15" max="15" width="10.7109375" style="15" bestFit="1" customWidth="1"/>
    <col min="16" max="16" width="10.421875" style="15" bestFit="1" customWidth="1"/>
    <col min="17" max="17" width="9.7109375" style="15" bestFit="1" customWidth="1"/>
    <col min="18" max="18" width="13.28125" style="15" bestFit="1" customWidth="1"/>
    <col min="19" max="19" width="10.00390625" style="15" bestFit="1" customWidth="1"/>
    <col min="20" max="16384" width="9.140625" style="15" customWidth="1"/>
  </cols>
  <sheetData>
    <row r="1" spans="1:13" ht="12.75">
      <c r="A1" s="28"/>
      <c r="B1" s="126" t="s">
        <v>31</v>
      </c>
      <c r="C1" s="127"/>
      <c r="D1" s="127"/>
      <c r="E1" s="127"/>
      <c r="F1" s="126" t="s">
        <v>31</v>
      </c>
      <c r="G1" s="127"/>
      <c r="H1" s="128"/>
      <c r="I1" s="56" t="s">
        <v>34</v>
      </c>
      <c r="J1" s="56"/>
      <c r="K1" s="56"/>
      <c r="L1" s="123"/>
      <c r="M1" s="125"/>
    </row>
    <row r="2" spans="1:13" s="30" customFormat="1" ht="12.75">
      <c r="A2" s="29"/>
      <c r="B2" s="113" t="s">
        <v>32</v>
      </c>
      <c r="C2" s="114"/>
      <c r="D2" s="114"/>
      <c r="E2" s="114"/>
      <c r="F2" s="113" t="s">
        <v>32</v>
      </c>
      <c r="G2" s="114"/>
      <c r="H2" s="115"/>
      <c r="I2" s="52" t="s">
        <v>33</v>
      </c>
      <c r="J2" s="52" t="s">
        <v>31</v>
      </c>
      <c r="K2" s="52" t="s">
        <v>31</v>
      </c>
      <c r="L2" s="117" t="s">
        <v>31</v>
      </c>
      <c r="M2" s="119"/>
    </row>
    <row r="3" spans="1:13" s="30" customFormat="1" ht="12.75">
      <c r="A3" s="29"/>
      <c r="B3" s="135" t="s">
        <v>52</v>
      </c>
      <c r="C3" s="137"/>
      <c r="D3" s="137"/>
      <c r="E3" s="137"/>
      <c r="F3" s="135" t="s">
        <v>108</v>
      </c>
      <c r="G3" s="137"/>
      <c r="H3" s="136"/>
      <c r="I3" s="43" t="s">
        <v>20</v>
      </c>
      <c r="J3" s="91" t="s">
        <v>11</v>
      </c>
      <c r="K3" s="43" t="s">
        <v>35</v>
      </c>
      <c r="L3" s="113" t="s">
        <v>36</v>
      </c>
      <c r="M3" s="115"/>
    </row>
    <row r="4" spans="1:13" ht="12.75">
      <c r="A4" s="40"/>
      <c r="B4" s="2" t="s">
        <v>131</v>
      </c>
      <c r="C4" s="95" t="s">
        <v>4</v>
      </c>
      <c r="D4" s="2" t="s">
        <v>4</v>
      </c>
      <c r="E4" s="2"/>
      <c r="F4" s="2" t="s">
        <v>4</v>
      </c>
      <c r="G4" s="2" t="s">
        <v>4</v>
      </c>
      <c r="H4" s="2" t="s">
        <v>4</v>
      </c>
      <c r="I4" s="2" t="s">
        <v>4</v>
      </c>
      <c r="J4" s="3" t="s">
        <v>4</v>
      </c>
      <c r="K4" s="3" t="s">
        <v>4</v>
      </c>
      <c r="L4" s="3" t="s">
        <v>128</v>
      </c>
      <c r="M4" s="3" t="s">
        <v>128</v>
      </c>
    </row>
    <row r="5" spans="1:13" s="16" customFormat="1" ht="87.75" customHeight="1" thickBot="1">
      <c r="A5" s="41" t="s">
        <v>16</v>
      </c>
      <c r="B5" s="4" t="s">
        <v>127</v>
      </c>
      <c r="C5" s="96" t="s">
        <v>107</v>
      </c>
      <c r="D5" s="4" t="s">
        <v>106</v>
      </c>
      <c r="E5" s="4"/>
      <c r="F5" s="4" t="s">
        <v>111</v>
      </c>
      <c r="G5" s="4" t="s">
        <v>109</v>
      </c>
      <c r="H5" s="4" t="s">
        <v>110</v>
      </c>
      <c r="I5" s="4" t="s">
        <v>68</v>
      </c>
      <c r="J5" s="5" t="s">
        <v>65</v>
      </c>
      <c r="K5" s="5" t="s">
        <v>66</v>
      </c>
      <c r="L5" s="5" t="s">
        <v>129</v>
      </c>
      <c r="M5" s="4" t="s">
        <v>130</v>
      </c>
    </row>
    <row r="6" spans="1:13" s="20" customFormat="1" ht="13.5" customHeight="1" thickBot="1">
      <c r="A6" s="17"/>
      <c r="B6" s="18"/>
      <c r="C6" s="18"/>
      <c r="D6" s="18"/>
      <c r="E6" s="18"/>
      <c r="F6" s="18"/>
      <c r="G6" s="18"/>
      <c r="H6" s="18"/>
      <c r="I6" s="46"/>
      <c r="J6" s="18"/>
      <c r="K6" s="18"/>
      <c r="L6" s="18"/>
      <c r="M6" s="19"/>
    </row>
    <row r="7" spans="1:13" s="20" customFormat="1" ht="12.75">
      <c r="A7" s="1" t="s">
        <v>69</v>
      </c>
      <c r="B7" s="23">
        <v>9</v>
      </c>
      <c r="C7" s="23">
        <v>123</v>
      </c>
      <c r="D7" s="23">
        <v>101</v>
      </c>
      <c r="E7" s="23"/>
      <c r="F7" s="23">
        <v>31</v>
      </c>
      <c r="G7" s="23">
        <v>89</v>
      </c>
      <c r="H7" s="23">
        <v>113</v>
      </c>
      <c r="I7" s="81">
        <v>201</v>
      </c>
      <c r="J7" s="34">
        <v>197</v>
      </c>
      <c r="K7" s="34">
        <v>179</v>
      </c>
      <c r="L7" s="42">
        <v>62</v>
      </c>
      <c r="M7" s="23">
        <v>17</v>
      </c>
    </row>
    <row r="8" spans="1:13" s="20" customFormat="1" ht="12.75">
      <c r="A8" s="1" t="s">
        <v>70</v>
      </c>
      <c r="B8" s="26">
        <v>3</v>
      </c>
      <c r="C8" s="26">
        <v>74</v>
      </c>
      <c r="D8" s="26">
        <v>41</v>
      </c>
      <c r="E8" s="26"/>
      <c r="F8" s="26">
        <v>12</v>
      </c>
      <c r="G8" s="26">
        <v>46</v>
      </c>
      <c r="H8" s="26">
        <v>65</v>
      </c>
      <c r="I8" s="82">
        <v>102</v>
      </c>
      <c r="J8" s="36">
        <v>106</v>
      </c>
      <c r="K8" s="36">
        <v>100</v>
      </c>
      <c r="L8" s="61">
        <v>16</v>
      </c>
      <c r="M8" s="26">
        <v>10</v>
      </c>
    </row>
    <row r="9" spans="1:13" s="20" customFormat="1" ht="12.75">
      <c r="A9" s="1" t="s">
        <v>71</v>
      </c>
      <c r="B9" s="26">
        <v>6</v>
      </c>
      <c r="C9" s="26">
        <v>124</v>
      </c>
      <c r="D9" s="26">
        <v>58</v>
      </c>
      <c r="E9" s="26"/>
      <c r="F9" s="26">
        <v>24</v>
      </c>
      <c r="G9" s="26">
        <v>81</v>
      </c>
      <c r="H9" s="26">
        <v>90</v>
      </c>
      <c r="I9" s="82">
        <v>180</v>
      </c>
      <c r="J9" s="36">
        <v>185</v>
      </c>
      <c r="K9" s="36">
        <v>154</v>
      </c>
      <c r="L9" s="61">
        <v>68</v>
      </c>
      <c r="M9" s="26">
        <v>66</v>
      </c>
    </row>
    <row r="10" spans="1:13" s="20" customFormat="1" ht="12.75">
      <c r="A10" s="1" t="s">
        <v>72</v>
      </c>
      <c r="B10" s="26">
        <v>1</v>
      </c>
      <c r="C10" s="26">
        <v>97</v>
      </c>
      <c r="D10" s="26">
        <v>25</v>
      </c>
      <c r="E10" s="26"/>
      <c r="F10" s="26">
        <v>8</v>
      </c>
      <c r="G10" s="26">
        <v>105</v>
      </c>
      <c r="H10" s="26">
        <v>17</v>
      </c>
      <c r="I10" s="82">
        <v>119</v>
      </c>
      <c r="J10" s="36">
        <v>114</v>
      </c>
      <c r="K10" s="36">
        <v>112</v>
      </c>
      <c r="L10" s="61">
        <v>22</v>
      </c>
      <c r="M10" s="26">
        <v>6</v>
      </c>
    </row>
    <row r="11" spans="1:13" s="20" customFormat="1" ht="12.75">
      <c r="A11" s="1" t="s">
        <v>73</v>
      </c>
      <c r="B11" s="48"/>
      <c r="C11" s="48">
        <v>12</v>
      </c>
      <c r="D11" s="48">
        <v>6</v>
      </c>
      <c r="E11" s="48"/>
      <c r="F11" s="48">
        <v>3</v>
      </c>
      <c r="G11" s="48">
        <v>10</v>
      </c>
      <c r="H11" s="48">
        <v>5</v>
      </c>
      <c r="I11" s="83">
        <v>18</v>
      </c>
      <c r="J11" s="36">
        <v>18</v>
      </c>
      <c r="K11" s="36">
        <v>17</v>
      </c>
      <c r="L11" s="61">
        <v>1</v>
      </c>
      <c r="M11" s="26">
        <v>0</v>
      </c>
    </row>
    <row r="12" spans="1:13" ht="12.75">
      <c r="A12" s="8" t="s">
        <v>0</v>
      </c>
      <c r="B12" s="22">
        <f aca="true" t="shared" si="0" ref="B12:M12">SUM(B7:B11)</f>
        <v>19</v>
      </c>
      <c r="C12" s="22">
        <f>SUM(C7:C11)</f>
        <v>430</v>
      </c>
      <c r="D12" s="22">
        <f>SUM(D7:D11)</f>
        <v>231</v>
      </c>
      <c r="E12" s="22"/>
      <c r="F12" s="22">
        <f t="shared" si="0"/>
        <v>78</v>
      </c>
      <c r="G12" s="22">
        <f t="shared" si="0"/>
        <v>331</v>
      </c>
      <c r="H12" s="22">
        <f t="shared" si="0"/>
        <v>290</v>
      </c>
      <c r="I12" s="22">
        <f t="shared" si="0"/>
        <v>620</v>
      </c>
      <c r="J12" s="22">
        <f t="shared" si="0"/>
        <v>620</v>
      </c>
      <c r="K12" s="22">
        <f t="shared" si="0"/>
        <v>562</v>
      </c>
      <c r="L12" s="22">
        <f t="shared" si="0"/>
        <v>169</v>
      </c>
      <c r="M12" s="22">
        <f t="shared" si="0"/>
        <v>99</v>
      </c>
    </row>
    <row r="14" ht="12.75">
      <c r="H14" s="107"/>
    </row>
    <row r="16" ht="72" customHeight="1"/>
  </sheetData>
  <sheetProtection selectLockedCells="1"/>
  <mergeCells count="9">
    <mergeCell ref="L2:M2"/>
    <mergeCell ref="L3:M3"/>
    <mergeCell ref="L1:M1"/>
    <mergeCell ref="B3:E3"/>
    <mergeCell ref="F3:H3"/>
    <mergeCell ref="B1:E1"/>
    <mergeCell ref="B2:E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3.57421875" style="21" bestFit="1" customWidth="1"/>
    <col min="2" max="2" width="12.00390625" style="15" customWidth="1"/>
    <col min="3" max="4" width="9.7109375" style="15" bestFit="1" customWidth="1"/>
    <col min="5" max="5" width="3.57421875" style="15" bestFit="1" customWidth="1"/>
    <col min="6" max="6" width="9.7109375" style="15" bestFit="1" customWidth="1"/>
    <col min="7" max="7" width="10.00390625" style="15" bestFit="1" customWidth="1"/>
    <col min="8" max="8" width="11.7109375" style="15" bestFit="1" customWidth="1"/>
    <col min="9" max="9" width="10.421875" style="15" bestFit="1" customWidth="1"/>
    <col min="10" max="10" width="9.7109375" style="15" bestFit="1" customWidth="1"/>
    <col min="11" max="11" width="13.28125" style="15" bestFit="1" customWidth="1"/>
    <col min="12" max="12" width="10.00390625" style="15" bestFit="1" customWidth="1"/>
    <col min="13" max="13" width="11.57421875" style="15" bestFit="1" customWidth="1"/>
    <col min="14" max="14" width="10.421875" style="15" customWidth="1"/>
    <col min="15" max="15" width="9.28125" style="15" bestFit="1" customWidth="1"/>
    <col min="16" max="16" width="8.421875" style="15" customWidth="1"/>
    <col min="17" max="17" width="9.7109375" style="15" bestFit="1" customWidth="1"/>
    <col min="18" max="18" width="10.7109375" style="15" bestFit="1" customWidth="1"/>
    <col min="19" max="19" width="10.421875" style="15" bestFit="1" customWidth="1"/>
    <col min="20" max="20" width="9.7109375" style="15" bestFit="1" customWidth="1"/>
    <col min="21" max="21" width="13.28125" style="15" bestFit="1" customWidth="1"/>
    <col min="22" max="22" width="10.00390625" style="15" bestFit="1" customWidth="1"/>
    <col min="23" max="16384" width="9.140625" style="15" customWidth="1"/>
  </cols>
  <sheetData>
    <row r="1" spans="1:8" ht="12.75">
      <c r="A1" s="28"/>
      <c r="B1" s="138" t="s">
        <v>46</v>
      </c>
      <c r="C1" s="139"/>
      <c r="D1" s="139"/>
      <c r="E1" s="139"/>
      <c r="F1" s="139"/>
      <c r="G1" s="139"/>
      <c r="H1" s="140"/>
    </row>
    <row r="2" spans="1:8" ht="12.75">
      <c r="A2" s="29"/>
      <c r="B2" s="141" t="s">
        <v>62</v>
      </c>
      <c r="C2" s="142"/>
      <c r="D2" s="142"/>
      <c r="E2" s="142"/>
      <c r="F2" s="142"/>
      <c r="G2" s="142"/>
      <c r="H2" s="143"/>
    </row>
    <row r="3" spans="1:8" ht="12.75">
      <c r="A3" s="29"/>
      <c r="B3" s="9" t="s">
        <v>27</v>
      </c>
      <c r="C3" s="9" t="s">
        <v>27</v>
      </c>
      <c r="D3" s="9" t="s">
        <v>27</v>
      </c>
      <c r="E3" s="132" t="s">
        <v>27</v>
      </c>
      <c r="F3" s="133"/>
      <c r="G3" s="133"/>
      <c r="H3" s="134"/>
    </row>
    <row r="4" spans="1:8" ht="12.75">
      <c r="A4" s="40"/>
      <c r="B4" s="10" t="s">
        <v>61</v>
      </c>
      <c r="C4" s="10" t="s">
        <v>56</v>
      </c>
      <c r="D4" s="10" t="s">
        <v>58</v>
      </c>
      <c r="E4" s="144" t="s">
        <v>60</v>
      </c>
      <c r="F4" s="145"/>
      <c r="G4" s="145"/>
      <c r="H4" s="146"/>
    </row>
    <row r="5" spans="1:8" ht="87.75" customHeight="1" thickBot="1">
      <c r="A5" s="41" t="s">
        <v>16</v>
      </c>
      <c r="B5" s="6" t="s">
        <v>112</v>
      </c>
      <c r="C5" s="6" t="s">
        <v>57</v>
      </c>
      <c r="D5" s="6" t="s">
        <v>59</v>
      </c>
      <c r="E5" s="6" t="s">
        <v>113</v>
      </c>
      <c r="F5" s="6" t="s">
        <v>114</v>
      </c>
      <c r="G5" s="6" t="s">
        <v>115</v>
      </c>
      <c r="H5" s="6" t="s">
        <v>116</v>
      </c>
    </row>
    <row r="6" spans="1:8" ht="13.5" thickBot="1">
      <c r="A6" s="17"/>
      <c r="B6" s="44"/>
      <c r="C6" s="44"/>
      <c r="D6" s="44"/>
      <c r="E6" s="44"/>
      <c r="F6" s="44"/>
      <c r="G6" s="44"/>
      <c r="H6" s="45"/>
    </row>
    <row r="7" spans="1:8" ht="12.75">
      <c r="A7" s="1" t="s">
        <v>69</v>
      </c>
      <c r="B7" s="42">
        <v>227</v>
      </c>
      <c r="C7" s="23">
        <v>219</v>
      </c>
      <c r="D7" s="23">
        <v>228</v>
      </c>
      <c r="E7" s="23">
        <v>49</v>
      </c>
      <c r="F7" s="23">
        <v>47</v>
      </c>
      <c r="G7" s="79">
        <v>35</v>
      </c>
      <c r="H7" s="79">
        <v>106</v>
      </c>
    </row>
    <row r="8" spans="1:8" ht="12.75">
      <c r="A8" s="1" t="s">
        <v>70</v>
      </c>
      <c r="B8" s="61">
        <v>113</v>
      </c>
      <c r="C8" s="26">
        <v>111</v>
      </c>
      <c r="D8" s="26">
        <v>113</v>
      </c>
      <c r="E8" s="26">
        <v>13</v>
      </c>
      <c r="F8" s="26">
        <v>37</v>
      </c>
      <c r="G8" s="80">
        <v>24</v>
      </c>
      <c r="H8" s="80">
        <v>43</v>
      </c>
    </row>
    <row r="9" spans="1:8" ht="12.75">
      <c r="A9" s="1" t="s">
        <v>71</v>
      </c>
      <c r="B9" s="61">
        <v>169</v>
      </c>
      <c r="C9" s="26">
        <v>172</v>
      </c>
      <c r="D9" s="26">
        <v>175</v>
      </c>
      <c r="E9" s="26">
        <v>34</v>
      </c>
      <c r="F9" s="26">
        <v>49</v>
      </c>
      <c r="G9" s="80">
        <v>16</v>
      </c>
      <c r="H9" s="80">
        <v>75</v>
      </c>
    </row>
    <row r="10" spans="1:8" ht="12.75">
      <c r="A10" s="1" t="s">
        <v>72</v>
      </c>
      <c r="B10" s="61">
        <v>118</v>
      </c>
      <c r="C10" s="26">
        <v>118</v>
      </c>
      <c r="D10" s="26">
        <v>121</v>
      </c>
      <c r="E10" s="26">
        <v>19</v>
      </c>
      <c r="F10" s="26">
        <v>53</v>
      </c>
      <c r="G10" s="80">
        <v>20</v>
      </c>
      <c r="H10" s="80">
        <v>24</v>
      </c>
    </row>
    <row r="11" spans="1:8" ht="12.75">
      <c r="A11" s="1" t="s">
        <v>73</v>
      </c>
      <c r="B11" s="61">
        <v>20</v>
      </c>
      <c r="C11" s="26">
        <v>19</v>
      </c>
      <c r="D11" s="26">
        <v>21</v>
      </c>
      <c r="E11" s="26">
        <v>0</v>
      </c>
      <c r="F11" s="26">
        <v>4</v>
      </c>
      <c r="G11" s="80">
        <v>3</v>
      </c>
      <c r="H11" s="80">
        <v>12</v>
      </c>
    </row>
    <row r="12" spans="1:9" ht="12.75">
      <c r="A12" s="8" t="s">
        <v>0</v>
      </c>
      <c r="B12" s="22">
        <f aca="true" t="shared" si="0" ref="B12:H12">SUM(B7:B11)</f>
        <v>647</v>
      </c>
      <c r="C12" s="22">
        <f t="shared" si="0"/>
        <v>639</v>
      </c>
      <c r="D12" s="22">
        <f t="shared" si="0"/>
        <v>658</v>
      </c>
      <c r="E12" s="22">
        <f t="shared" si="0"/>
        <v>115</v>
      </c>
      <c r="F12" s="22">
        <f t="shared" si="0"/>
        <v>190</v>
      </c>
      <c r="G12" s="22">
        <f t="shared" si="0"/>
        <v>98</v>
      </c>
      <c r="H12" s="22">
        <f t="shared" si="0"/>
        <v>260</v>
      </c>
      <c r="I12" s="107"/>
    </row>
    <row r="14" ht="12.75">
      <c r="H14" s="107"/>
    </row>
  </sheetData>
  <sheetProtection selectLockedCells="1"/>
  <mergeCells count="4">
    <mergeCell ref="B1:H1"/>
    <mergeCell ref="B2:H2"/>
    <mergeCell ref="E3:H3"/>
    <mergeCell ref="E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17.28125" style="21" bestFit="1" customWidth="1"/>
    <col min="2" max="2" width="14.28125" style="15" customWidth="1"/>
    <col min="3" max="3" width="16.28125" style="15" customWidth="1"/>
    <col min="4" max="4" width="12.8515625" style="15" customWidth="1"/>
    <col min="5" max="5" width="10.140625" style="15" customWidth="1"/>
    <col min="6" max="6" width="12.421875" style="15" customWidth="1"/>
    <col min="7" max="7" width="10.421875" style="15" bestFit="1" customWidth="1"/>
    <col min="8" max="8" width="9.7109375" style="15" bestFit="1" customWidth="1"/>
    <col min="9" max="9" width="13.28125" style="15" bestFit="1" customWidth="1"/>
    <col min="10" max="10" width="9.7109375" style="15" bestFit="1" customWidth="1"/>
    <col min="11" max="11" width="10.7109375" style="15" bestFit="1" customWidth="1"/>
    <col min="12" max="12" width="10.421875" style="15" bestFit="1" customWidth="1"/>
    <col min="13" max="13" width="9.7109375" style="15" bestFit="1" customWidth="1"/>
    <col min="14" max="14" width="13.28125" style="15" bestFit="1" customWidth="1"/>
    <col min="15" max="15" width="10.00390625" style="15" bestFit="1" customWidth="1"/>
    <col min="16" max="16384" width="9.140625" style="15" customWidth="1"/>
  </cols>
  <sheetData>
    <row r="1" spans="1:5" ht="12.75">
      <c r="A1" s="135" t="s">
        <v>37</v>
      </c>
      <c r="B1" s="137"/>
      <c r="C1" s="137"/>
      <c r="D1" s="136"/>
      <c r="E1" s="53"/>
    </row>
    <row r="2" spans="1:5" ht="13.5" thickBot="1">
      <c r="A2" s="60" t="s">
        <v>38</v>
      </c>
      <c r="B2" s="60" t="s">
        <v>39</v>
      </c>
      <c r="C2" s="68" t="s">
        <v>40</v>
      </c>
      <c r="D2" s="47" t="s">
        <v>41</v>
      </c>
      <c r="E2" s="53"/>
    </row>
    <row r="3" spans="1:5" ht="13.5" thickBot="1">
      <c r="A3" s="17"/>
      <c r="B3" s="18"/>
      <c r="C3" s="18"/>
      <c r="D3" s="19"/>
      <c r="E3" s="70"/>
    </row>
    <row r="4" spans="1:5" ht="12.75">
      <c r="A4" s="97" t="s">
        <v>69</v>
      </c>
      <c r="B4" s="98" t="s">
        <v>125</v>
      </c>
      <c r="C4" s="69" t="s">
        <v>117</v>
      </c>
      <c r="D4" s="71">
        <v>149</v>
      </c>
      <c r="E4" s="62"/>
    </row>
    <row r="5" spans="1:5" ht="12.75">
      <c r="A5" s="99"/>
      <c r="B5" s="98"/>
      <c r="C5" s="66"/>
      <c r="D5" s="72"/>
      <c r="E5" s="62"/>
    </row>
    <row r="6" spans="1:5" ht="12.75">
      <c r="A6" s="100" t="s">
        <v>71</v>
      </c>
      <c r="B6" s="101" t="s">
        <v>125</v>
      </c>
      <c r="C6" s="66" t="s">
        <v>118</v>
      </c>
      <c r="D6" s="72">
        <v>189</v>
      </c>
      <c r="E6" s="62"/>
    </row>
    <row r="7" spans="1:5" ht="12.75">
      <c r="A7" s="100"/>
      <c r="B7" s="101"/>
      <c r="C7" s="66"/>
      <c r="D7" s="72"/>
      <c r="E7" s="62"/>
    </row>
    <row r="8" spans="1:5" ht="12.75">
      <c r="A8" s="102" t="s">
        <v>72</v>
      </c>
      <c r="B8" s="101" t="s">
        <v>125</v>
      </c>
      <c r="C8" s="66" t="s">
        <v>119</v>
      </c>
      <c r="D8" s="72">
        <v>106</v>
      </c>
      <c r="E8" s="62"/>
    </row>
    <row r="9" spans="1:5" ht="12.75">
      <c r="A9" s="103"/>
      <c r="B9" s="104"/>
      <c r="C9" s="66"/>
      <c r="D9" s="72"/>
      <c r="E9" s="62"/>
    </row>
    <row r="10" spans="1:5" ht="12.75">
      <c r="A10" s="103" t="s">
        <v>73</v>
      </c>
      <c r="B10" s="104" t="s">
        <v>125</v>
      </c>
      <c r="C10" s="66" t="s">
        <v>120</v>
      </c>
      <c r="D10" s="72">
        <v>19</v>
      </c>
      <c r="E10" s="62"/>
    </row>
    <row r="11" spans="1:5" ht="12.75">
      <c r="A11" s="103"/>
      <c r="B11" s="104"/>
      <c r="D11" s="72"/>
      <c r="E11" s="62"/>
    </row>
    <row r="12" spans="1:9" ht="12.75">
      <c r="A12" s="74"/>
      <c r="B12" s="49"/>
      <c r="C12" s="67"/>
      <c r="D12" s="73"/>
      <c r="E12" s="62"/>
      <c r="I12" s="107"/>
    </row>
    <row r="14" ht="12.75">
      <c r="H14" s="107"/>
    </row>
    <row r="15" spans="1:4" ht="12.75">
      <c r="A15" s="28"/>
      <c r="B15" s="126" t="s">
        <v>121</v>
      </c>
      <c r="C15" s="127"/>
      <c r="D15" s="128"/>
    </row>
    <row r="16" spans="1:4" ht="12.75">
      <c r="A16" s="29"/>
      <c r="B16" s="113" t="s">
        <v>122</v>
      </c>
      <c r="C16" s="114"/>
      <c r="D16" s="115"/>
    </row>
    <row r="17" spans="1:4" ht="12.75">
      <c r="A17" s="94"/>
      <c r="B17" s="135" t="s">
        <v>52</v>
      </c>
      <c r="C17" s="136"/>
      <c r="D17" s="93" t="s">
        <v>108</v>
      </c>
    </row>
    <row r="18" spans="1:4" ht="75" customHeight="1" thickBot="1">
      <c r="A18" s="41" t="s">
        <v>16</v>
      </c>
      <c r="B18" s="4" t="s">
        <v>123</v>
      </c>
      <c r="C18" s="4" t="s">
        <v>126</v>
      </c>
      <c r="D18" s="4" t="s">
        <v>124</v>
      </c>
    </row>
    <row r="19" spans="1:4" ht="13.5" thickBot="1">
      <c r="A19" s="17"/>
      <c r="B19" s="46"/>
      <c r="C19" s="18"/>
      <c r="D19" s="19"/>
    </row>
    <row r="20" spans="1:4" ht="12.75">
      <c r="A20" s="1" t="s">
        <v>71</v>
      </c>
      <c r="B20" s="105">
        <v>115</v>
      </c>
      <c r="C20" s="26">
        <v>68</v>
      </c>
      <c r="D20" s="26">
        <v>153</v>
      </c>
    </row>
    <row r="21" spans="1:4" ht="12.75">
      <c r="A21" s="8" t="s">
        <v>0</v>
      </c>
      <c r="B21" s="22">
        <f>SUM(B20:B20)</f>
        <v>115</v>
      </c>
      <c r="C21" s="22">
        <f>SUM(C20:C20)</f>
        <v>68</v>
      </c>
      <c r="D21" s="22">
        <f>SUM(D20:D20)</f>
        <v>153</v>
      </c>
    </row>
  </sheetData>
  <sheetProtection selectLockedCells="1"/>
  <mergeCells count="4">
    <mergeCell ref="A1:D1"/>
    <mergeCell ref="B17:C17"/>
    <mergeCell ref="B15:D15"/>
    <mergeCell ref="B16:D1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2018-05-18T19:36:02Z</cp:lastPrinted>
  <dcterms:created xsi:type="dcterms:W3CDTF">1998-04-10T16:02:13Z</dcterms:created>
  <dcterms:modified xsi:type="dcterms:W3CDTF">2018-06-04T15:36:25Z</dcterms:modified>
  <cp:category/>
  <cp:version/>
  <cp:contentType/>
  <cp:contentStatus/>
</cp:coreProperties>
</file>