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2" windowHeight="3288" tabRatio="599" activeTab="0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- Dist Jdg" sheetId="5" r:id="rId5"/>
  </sheets>
  <definedNames>
    <definedName name="_xlnm.Print_Titles" localSheetId="4">'Co - Dist Jdg'!$1:$6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<sst xmlns="http://schemas.openxmlformats.org/spreadsheetml/2006/main" count="202" uniqueCount="108">
  <si>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</si>
  <si>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</si>
  <si>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</si>
  <si>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</si>
  <si>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</si>
  <si>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</si>
  <si>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</si>
  <si>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</si>
  <si>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</si>
  <si>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</si>
  <si>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</si>
  <si>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</si>
  <si>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</si>
  <si>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</si>
  <si>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</si>
  <si>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</si>
  <si>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</si>
  <si>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</si>
  <si>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</si>
  <si>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</si>
  <si>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</si>
  <si>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</si>
  <si>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</si>
  <si>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</si>
  <si>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</si>
  <si>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</si>
  <si>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</si>
  <si>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</si>
  <si>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</si>
  <si>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</si>
  <si>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</si>
  <si>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</si>
  <si>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</si>
  <si>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</si>
  <si>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</si>
  <si>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</si>
  <si>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</si>
  <si>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</si>
  <si>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</si>
  <si>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</si>
  <si>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</si>
  <si>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</si>
  <si>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</si>
  <si>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</si>
  <si>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</si>
  <si>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</si>
  <si>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</si>
  <si>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</si>
  <si>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</si>
  <si>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</si>
  <si>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</si>
  <si>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</si>
  <si>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</si>
  <si>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</si>
  <si>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</si>
  <si>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</si>
  <si>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</si>
  <si>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Judge Shindurling</t>
  </si>
  <si>
    <t>Bruce L. Pickett</t>
  </si>
  <si>
    <t>Stevan H. Thompson</t>
  </si>
  <si>
    <t>Absentee</t>
  </si>
  <si>
    <t>Salmon</t>
  </si>
  <si>
    <t>Depot</t>
  </si>
  <si>
    <t>Brooklyn</t>
  </si>
  <si>
    <t>North Fork</t>
  </si>
  <si>
    <t>Mineral Hill</t>
  </si>
  <si>
    <t>Iron Creek</t>
  </si>
  <si>
    <t>Pahsimeroi</t>
  </si>
  <si>
    <t>Lemhi</t>
  </si>
  <si>
    <t>Junction</t>
  </si>
  <si>
    <t>LEGISLATIVE DIST 8</t>
  </si>
  <si>
    <t>Steven P. Thayn</t>
  </si>
  <si>
    <t>Terry F. Gestrin</t>
  </si>
  <si>
    <t>Jocelyn Francis Plass</t>
  </si>
  <si>
    <t>Merrill Beyeler</t>
  </si>
  <si>
    <t>Ken Miner</t>
  </si>
  <si>
    <t>Louise Wagenknecht</t>
  </si>
  <si>
    <t>Richard W. Snyder</t>
  </si>
  <si>
    <t>Terri J. Morton</t>
  </si>
  <si>
    <t>Mary Ann Heiser</t>
  </si>
  <si>
    <t>Jenny Rosin</t>
  </si>
  <si>
    <t>Mike Ernest</t>
  </si>
  <si>
    <t>DISTRICT 7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</si>
  <si>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</si>
  <si>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</si>
  <si>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</si>
  <si>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</si>
  <si>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</si>
  <si>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</si>
  <si>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</si>
  <si>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</si>
  <si>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</si>
  <si>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</si>
  <si>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Kirsten Faith Richardson</t>
  </si>
  <si>
    <t>Marcus Bradley Ellis</t>
  </si>
  <si>
    <t>Paul Venable</t>
  </si>
  <si>
    <t>YES</t>
  </si>
  <si>
    <t>NO</t>
  </si>
  <si>
    <t>Alan Howell</t>
  </si>
  <si>
    <t>John Bennett</t>
  </si>
  <si>
    <t>H.J.R. 2</t>
  </si>
  <si>
    <t>W/I</t>
  </si>
  <si>
    <t xml:space="preserve">CONSTITUTIONAL </t>
  </si>
  <si>
    <t xml:space="preserve"> AMENDMENT</t>
  </si>
  <si>
    <t>Mike Barrett</t>
  </si>
  <si>
    <t>Ammon Prolife</t>
  </si>
  <si>
    <t>Walt Bayes</t>
  </si>
  <si>
    <t>Chris Slavin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</si>
</sst>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9" fillId="33" borderId="38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42" xfId="0" applyFont="1" applyFill="1" applyBorder="1" applyAlignment="1" applyProtection="1">
      <alignment horizontal="center" vertical="center" textRotation="90" wrapText="1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4">
      <selection activeCell="L15" sqref="L15"/>
    </sheetView>
  </sheetViews>
  <sheetFormatPr defaultColWidth="9.140625" defaultRowHeight="12.75"/>
  <cols>
    <col min="1" max="1" width="9.28125" style="15" customWidth="1"/>
    <col min="2" max="3" width="8.7109375" style="15" customWidth="1"/>
    <col min="4" max="5" width="8.7109375" style="34" customWidth="1"/>
    <col min="6" max="11" width="8.7109375" style="9" customWidth="1"/>
    <col min="12" max="16384" width="9.140625" style="9" customWidth="1"/>
  </cols>
  <sheetData>
    <row r="1" spans="1:11" ht="13.5">
      <c r="A1" s="23"/>
      <c r="B1" s="88"/>
      <c r="C1" s="90"/>
      <c r="D1" s="93" t="s">
        <v>40</v>
      </c>
      <c r="E1" s="93"/>
      <c r="F1" s="88"/>
      <c r="G1" s="89"/>
      <c r="H1" s="89"/>
      <c r="I1" s="89"/>
      <c r="J1" s="89"/>
      <c r="K1" s="90"/>
    </row>
    <row r="2" spans="1:11" s="25" customFormat="1" ht="13.5">
      <c r="A2" s="24"/>
      <c r="B2" s="91" t="s">
        <v>40</v>
      </c>
      <c r="C2" s="92"/>
      <c r="D2" s="91" t="s">
        <v>42</v>
      </c>
      <c r="E2" s="94"/>
      <c r="F2" s="95"/>
      <c r="G2" s="96"/>
      <c r="H2" s="96"/>
      <c r="I2" s="96"/>
      <c r="J2" s="96"/>
      <c r="K2" s="97"/>
    </row>
    <row r="3" spans="1:11" s="25" customFormat="1" ht="13.5">
      <c r="A3" s="26"/>
      <c r="B3" s="85" t="s">
        <v>41</v>
      </c>
      <c r="C3" s="87"/>
      <c r="D3" s="85" t="s">
        <v>54</v>
      </c>
      <c r="E3" s="86"/>
      <c r="F3" s="85" t="s">
        <v>2</v>
      </c>
      <c r="G3" s="86"/>
      <c r="H3" s="86"/>
      <c r="I3" s="86"/>
      <c r="J3" s="86"/>
      <c r="K3" s="87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89</v>
      </c>
      <c r="H4" s="2" t="s">
        <v>90</v>
      </c>
      <c r="I4" s="2" t="s">
        <v>4</v>
      </c>
      <c r="J4" s="2" t="s">
        <v>91</v>
      </c>
      <c r="K4" s="2" t="s">
        <v>90</v>
      </c>
    </row>
    <row r="5" spans="1:11" s="10" customFormat="1" ht="87.75" customHeight="1" thickBot="1">
      <c r="A5" s="28" t="s">
        <v>16</v>
      </c>
      <c r="B5" s="6" t="s">
        <v>43</v>
      </c>
      <c r="C5" s="6" t="s">
        <v>44</v>
      </c>
      <c r="D5" s="6" t="s">
        <v>56</v>
      </c>
      <c r="E5" s="6" t="s">
        <v>55</v>
      </c>
      <c r="F5" s="6" t="s">
        <v>45</v>
      </c>
      <c r="G5" s="6" t="s">
        <v>83</v>
      </c>
      <c r="H5" s="6" t="s">
        <v>84</v>
      </c>
      <c r="I5" s="6" t="s">
        <v>33</v>
      </c>
      <c r="J5" s="6" t="s">
        <v>85</v>
      </c>
      <c r="K5" s="6" t="s">
        <v>86</v>
      </c>
    </row>
    <row r="6" spans="1:11" s="14" customFormat="1" ht="14.25" thickBot="1">
      <c r="A6" s="11"/>
      <c r="B6" s="40"/>
      <c r="C6" s="40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61</v>
      </c>
      <c r="B7" s="62">
        <v>94</v>
      </c>
      <c r="C7" s="63">
        <v>412</v>
      </c>
      <c r="D7" s="29">
        <v>389</v>
      </c>
      <c r="E7" s="18">
        <v>107</v>
      </c>
      <c r="F7" s="29">
        <v>83</v>
      </c>
      <c r="G7" s="30">
        <v>30</v>
      </c>
      <c r="H7" s="30">
        <v>19</v>
      </c>
      <c r="I7" s="30">
        <v>353</v>
      </c>
      <c r="J7" s="30">
        <v>11</v>
      </c>
      <c r="K7" s="18">
        <v>4</v>
      </c>
    </row>
    <row r="8" spans="1:11" s="14" customFormat="1" ht="13.5">
      <c r="A8" s="1" t="s">
        <v>62</v>
      </c>
      <c r="B8" s="64">
        <v>75</v>
      </c>
      <c r="C8" s="65">
        <v>367</v>
      </c>
      <c r="D8" s="31">
        <v>345</v>
      </c>
      <c r="E8" s="21">
        <v>92</v>
      </c>
      <c r="F8" s="31">
        <v>73</v>
      </c>
      <c r="G8" s="32">
        <v>23</v>
      </c>
      <c r="H8" s="32">
        <v>9</v>
      </c>
      <c r="I8" s="32">
        <v>330</v>
      </c>
      <c r="J8" s="32">
        <v>9</v>
      </c>
      <c r="K8" s="21">
        <v>3</v>
      </c>
    </row>
    <row r="9" spans="1:11" s="14" customFormat="1" ht="13.5">
      <c r="A9" s="1" t="s">
        <v>63</v>
      </c>
      <c r="B9" s="64">
        <v>185</v>
      </c>
      <c r="C9" s="65">
        <v>491</v>
      </c>
      <c r="D9" s="31">
        <v>493</v>
      </c>
      <c r="E9" s="21">
        <v>173</v>
      </c>
      <c r="F9" s="31">
        <v>198</v>
      </c>
      <c r="G9" s="32">
        <v>34</v>
      </c>
      <c r="H9" s="32">
        <v>24</v>
      </c>
      <c r="I9" s="32">
        <v>402</v>
      </c>
      <c r="J9" s="32">
        <v>12</v>
      </c>
      <c r="K9" s="21">
        <v>3</v>
      </c>
    </row>
    <row r="10" spans="1:11" s="14" customFormat="1" ht="13.5">
      <c r="A10" s="1" t="s">
        <v>64</v>
      </c>
      <c r="B10" s="64">
        <v>30</v>
      </c>
      <c r="C10" s="65">
        <v>112</v>
      </c>
      <c r="D10" s="31">
        <v>108</v>
      </c>
      <c r="E10" s="21">
        <v>30</v>
      </c>
      <c r="F10" s="31">
        <v>24</v>
      </c>
      <c r="G10" s="32">
        <v>3</v>
      </c>
      <c r="H10" s="32">
        <v>5</v>
      </c>
      <c r="I10" s="32">
        <v>106</v>
      </c>
      <c r="J10" s="32">
        <v>2</v>
      </c>
      <c r="K10" s="21">
        <v>0</v>
      </c>
    </row>
    <row r="11" spans="1:11" s="14" customFormat="1" ht="13.5">
      <c r="A11" s="1" t="s">
        <v>65</v>
      </c>
      <c r="B11" s="64">
        <v>10</v>
      </c>
      <c r="C11" s="65">
        <v>29</v>
      </c>
      <c r="D11" s="31">
        <v>31</v>
      </c>
      <c r="E11" s="21">
        <v>8</v>
      </c>
      <c r="F11" s="31">
        <v>9</v>
      </c>
      <c r="G11" s="32">
        <v>0</v>
      </c>
      <c r="H11" s="32">
        <v>2</v>
      </c>
      <c r="I11" s="32">
        <v>27</v>
      </c>
      <c r="J11" s="32">
        <v>0</v>
      </c>
      <c r="K11" s="21">
        <v>0</v>
      </c>
    </row>
    <row r="12" spans="1:11" s="14" customFormat="1" ht="13.5">
      <c r="A12" s="1" t="s">
        <v>66</v>
      </c>
      <c r="B12" s="64">
        <v>20</v>
      </c>
      <c r="C12" s="65">
        <v>67</v>
      </c>
      <c r="D12" s="31">
        <v>67</v>
      </c>
      <c r="E12" s="21">
        <v>17</v>
      </c>
      <c r="F12" s="31">
        <v>21</v>
      </c>
      <c r="G12" s="32">
        <v>6</v>
      </c>
      <c r="H12" s="32">
        <v>2</v>
      </c>
      <c r="I12" s="32">
        <v>53</v>
      </c>
      <c r="J12" s="32">
        <v>2</v>
      </c>
      <c r="K12" s="21">
        <v>1</v>
      </c>
    </row>
    <row r="13" spans="1:11" s="14" customFormat="1" ht="13.5">
      <c r="A13" s="1" t="s">
        <v>67</v>
      </c>
      <c r="B13" s="64">
        <v>9</v>
      </c>
      <c r="C13" s="65">
        <v>43</v>
      </c>
      <c r="D13" s="31">
        <v>40</v>
      </c>
      <c r="E13" s="21">
        <v>11</v>
      </c>
      <c r="F13" s="31">
        <v>5</v>
      </c>
      <c r="G13" s="32">
        <v>2</v>
      </c>
      <c r="H13" s="32">
        <v>1</v>
      </c>
      <c r="I13" s="32">
        <v>43</v>
      </c>
      <c r="J13" s="32">
        <v>2</v>
      </c>
      <c r="K13" s="21">
        <v>0</v>
      </c>
    </row>
    <row r="14" spans="1:11" s="14" customFormat="1" ht="13.5">
      <c r="A14" s="1" t="s">
        <v>68</v>
      </c>
      <c r="B14" s="64">
        <v>18</v>
      </c>
      <c r="C14" s="65">
        <v>140</v>
      </c>
      <c r="D14" s="31">
        <v>133</v>
      </c>
      <c r="E14" s="21">
        <v>27</v>
      </c>
      <c r="F14" s="31">
        <v>23</v>
      </c>
      <c r="G14" s="32">
        <v>11</v>
      </c>
      <c r="H14" s="32">
        <v>2</v>
      </c>
      <c r="I14" s="32">
        <v>120</v>
      </c>
      <c r="J14" s="32">
        <v>3</v>
      </c>
      <c r="K14" s="21">
        <v>2</v>
      </c>
    </row>
    <row r="15" spans="1:11" s="14" customFormat="1" ht="13.5">
      <c r="A15" s="1" t="s">
        <v>69</v>
      </c>
      <c r="B15" s="64">
        <v>15</v>
      </c>
      <c r="C15" s="65">
        <v>120</v>
      </c>
      <c r="D15" s="31">
        <v>113</v>
      </c>
      <c r="E15" s="21">
        <v>19</v>
      </c>
      <c r="F15" s="31">
        <v>17</v>
      </c>
      <c r="G15" s="32">
        <v>6</v>
      </c>
      <c r="H15" s="32">
        <v>2</v>
      </c>
      <c r="I15" s="32">
        <v>105</v>
      </c>
      <c r="J15" s="32">
        <v>3</v>
      </c>
      <c r="K15" s="21">
        <v>1</v>
      </c>
    </row>
    <row r="16" spans="1:11" s="14" customFormat="1" ht="13.5">
      <c r="A16" s="1" t="s">
        <v>60</v>
      </c>
      <c r="B16" s="66">
        <v>198</v>
      </c>
      <c r="C16" s="67">
        <v>492</v>
      </c>
      <c r="D16" s="44">
        <v>469</v>
      </c>
      <c r="E16" s="49">
        <v>221</v>
      </c>
      <c r="F16" s="44">
        <v>214</v>
      </c>
      <c r="G16" s="50">
        <v>17</v>
      </c>
      <c r="H16" s="50">
        <v>15</v>
      </c>
      <c r="I16" s="50">
        <v>431</v>
      </c>
      <c r="J16" s="50">
        <v>12</v>
      </c>
      <c r="K16" s="49">
        <v>8</v>
      </c>
    </row>
    <row r="17" spans="1:11" ht="13.5">
      <c r="A17" s="8" t="s">
        <v>0</v>
      </c>
      <c r="B17" s="16">
        <f aca="true" t="shared" si="0" ref="B17:K17">SUM(B7:B16)</f>
        <v>654</v>
      </c>
      <c r="C17" s="16">
        <f t="shared" si="0"/>
        <v>2273</v>
      </c>
      <c r="D17" s="16">
        <f t="shared" si="0"/>
        <v>2188</v>
      </c>
      <c r="E17" s="16">
        <f t="shared" si="0"/>
        <v>705</v>
      </c>
      <c r="F17" s="16">
        <f t="shared" si="0"/>
        <v>667</v>
      </c>
      <c r="G17" s="16">
        <f t="shared" si="0"/>
        <v>132</v>
      </c>
      <c r="H17" s="16">
        <f t="shared" si="0"/>
        <v>81</v>
      </c>
      <c r="I17" s="16">
        <f t="shared" si="0"/>
        <v>1970</v>
      </c>
      <c r="J17" s="16">
        <f>SUM(J7:J16)</f>
        <v>56</v>
      </c>
      <c r="K17" s="16">
        <f t="shared" si="0"/>
        <v>22</v>
      </c>
    </row>
    <row r="18" spans="1:5" ht="13.5">
      <c r="A18" s="33"/>
      <c r="B18" s="46"/>
      <c r="C18" s="46"/>
      <c r="D18" s="46"/>
      <c r="E18" s="46"/>
    </row>
  </sheetData>
  <sheetProtection password="CE28" sheet="1" selectLockedCells="1"/>
  <mergeCells count="9">
    <mergeCell ref="F3:K3"/>
    <mergeCell ref="F1:K1"/>
    <mergeCell ref="B3:C3"/>
    <mergeCell ref="B2:C2"/>
    <mergeCell ref="D1:E1"/>
    <mergeCell ref="D2:E2"/>
    <mergeCell ref="D3:E3"/>
    <mergeCell ref="F2:K2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E23" sqref="E23"/>
    </sheetView>
  </sheetViews>
  <sheetFormatPr defaultColWidth="9.140625" defaultRowHeight="12.75"/>
  <cols>
    <col min="1" max="1" width="9.28125" style="15" customWidth="1"/>
    <col min="2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88"/>
      <c r="C1" s="89"/>
      <c r="D1" s="89"/>
      <c r="E1" s="89"/>
      <c r="F1" s="90"/>
      <c r="G1" s="98"/>
      <c r="H1" s="99"/>
      <c r="I1" s="100"/>
      <c r="J1" s="98"/>
      <c r="K1" s="99"/>
      <c r="L1" s="22"/>
    </row>
    <row r="2" spans="1:12" s="25" customFormat="1" ht="13.5">
      <c r="A2" s="24"/>
      <c r="B2" s="95"/>
      <c r="C2" s="96"/>
      <c r="D2" s="96"/>
      <c r="E2" s="96"/>
      <c r="F2" s="97"/>
      <c r="G2" s="91" t="s">
        <v>1</v>
      </c>
      <c r="H2" s="94"/>
      <c r="I2" s="92"/>
      <c r="J2" s="91" t="s">
        <v>5</v>
      </c>
      <c r="K2" s="92"/>
      <c r="L2" s="43" t="s">
        <v>6</v>
      </c>
    </row>
    <row r="3" spans="1:12" s="25" customFormat="1" ht="13.5">
      <c r="A3" s="26"/>
      <c r="B3" s="85" t="s">
        <v>2</v>
      </c>
      <c r="C3" s="86"/>
      <c r="D3" s="86"/>
      <c r="E3" s="86"/>
      <c r="F3" s="87"/>
      <c r="G3" s="85" t="s">
        <v>2</v>
      </c>
      <c r="H3" s="86"/>
      <c r="I3" s="87"/>
      <c r="J3" s="85" t="s">
        <v>9</v>
      </c>
      <c r="K3" s="86"/>
      <c r="L3" s="7" t="s">
        <v>10</v>
      </c>
    </row>
    <row r="4" spans="1:12" ht="13.5" customHeight="1">
      <c r="A4" s="27"/>
      <c r="B4" s="2" t="s">
        <v>101</v>
      </c>
      <c r="C4" s="2" t="s">
        <v>101</v>
      </c>
      <c r="D4" s="2" t="s">
        <v>101</v>
      </c>
      <c r="E4" s="2" t="s">
        <v>101</v>
      </c>
      <c r="F4" s="2" t="s">
        <v>101</v>
      </c>
      <c r="G4" s="2" t="s">
        <v>91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8" t="s">
        <v>16</v>
      </c>
      <c r="B5" s="6" t="s">
        <v>106</v>
      </c>
      <c r="C5" s="6" t="s">
        <v>94</v>
      </c>
      <c r="D5" s="6" t="s">
        <v>95</v>
      </c>
      <c r="E5" s="6" t="s">
        <v>87</v>
      </c>
      <c r="F5" s="6" t="s">
        <v>88</v>
      </c>
      <c r="G5" s="6" t="s">
        <v>92</v>
      </c>
      <c r="H5" s="6" t="s">
        <v>34</v>
      </c>
      <c r="I5" s="6" t="s">
        <v>46</v>
      </c>
      <c r="J5" s="4" t="s">
        <v>38</v>
      </c>
      <c r="K5" s="4" t="s">
        <v>53</v>
      </c>
      <c r="L5" s="4" t="s">
        <v>47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61</v>
      </c>
      <c r="B7" s="29">
        <v>0</v>
      </c>
      <c r="C7" s="30">
        <v>0</v>
      </c>
      <c r="D7" s="30">
        <v>5</v>
      </c>
      <c r="E7" s="30">
        <v>0</v>
      </c>
      <c r="F7" s="18">
        <v>0</v>
      </c>
      <c r="G7" s="29">
        <v>27</v>
      </c>
      <c r="H7" s="30">
        <v>390</v>
      </c>
      <c r="I7" s="18">
        <v>81</v>
      </c>
      <c r="J7" s="29">
        <v>362</v>
      </c>
      <c r="K7" s="18">
        <v>132</v>
      </c>
      <c r="L7" s="17">
        <v>427</v>
      </c>
    </row>
    <row r="8" spans="1:12" s="14" customFormat="1" ht="13.5">
      <c r="A8" s="1" t="s">
        <v>62</v>
      </c>
      <c r="B8" s="31">
        <v>0</v>
      </c>
      <c r="C8" s="32">
        <v>0</v>
      </c>
      <c r="D8" s="32">
        <v>0</v>
      </c>
      <c r="E8" s="32">
        <v>0</v>
      </c>
      <c r="F8" s="21">
        <v>0</v>
      </c>
      <c r="G8" s="31">
        <v>17</v>
      </c>
      <c r="H8" s="32">
        <v>342</v>
      </c>
      <c r="I8" s="21">
        <v>79</v>
      </c>
      <c r="J8" s="31">
        <v>331</v>
      </c>
      <c r="K8" s="21">
        <v>103</v>
      </c>
      <c r="L8" s="20">
        <v>365</v>
      </c>
    </row>
    <row r="9" spans="1:12" s="14" customFormat="1" ht="13.5">
      <c r="A9" s="1" t="s">
        <v>63</v>
      </c>
      <c r="B9" s="31">
        <v>0</v>
      </c>
      <c r="C9" s="32">
        <v>0</v>
      </c>
      <c r="D9" s="32">
        <v>0</v>
      </c>
      <c r="E9" s="32">
        <v>0</v>
      </c>
      <c r="F9" s="21">
        <v>0</v>
      </c>
      <c r="G9" s="31">
        <v>36</v>
      </c>
      <c r="H9" s="32">
        <v>456</v>
      </c>
      <c r="I9" s="21">
        <v>172</v>
      </c>
      <c r="J9" s="31">
        <v>448</v>
      </c>
      <c r="K9" s="21">
        <v>214</v>
      </c>
      <c r="L9" s="20">
        <v>553</v>
      </c>
    </row>
    <row r="10" spans="1:12" s="14" customFormat="1" ht="13.5">
      <c r="A10" s="1" t="s">
        <v>64</v>
      </c>
      <c r="B10" s="31">
        <v>0</v>
      </c>
      <c r="C10" s="32">
        <v>1</v>
      </c>
      <c r="D10" s="32">
        <v>0</v>
      </c>
      <c r="E10" s="32">
        <v>0</v>
      </c>
      <c r="F10" s="21">
        <v>0</v>
      </c>
      <c r="G10" s="31">
        <v>6</v>
      </c>
      <c r="H10" s="32">
        <v>106</v>
      </c>
      <c r="I10" s="21">
        <v>26</v>
      </c>
      <c r="J10" s="31">
        <v>110</v>
      </c>
      <c r="K10" s="21">
        <v>32</v>
      </c>
      <c r="L10" s="20">
        <v>121</v>
      </c>
    </row>
    <row r="11" spans="1:12" s="14" customFormat="1" ht="13.5">
      <c r="A11" s="1" t="s">
        <v>65</v>
      </c>
      <c r="B11" s="31">
        <v>0</v>
      </c>
      <c r="C11" s="32">
        <v>0</v>
      </c>
      <c r="D11" s="32">
        <v>0</v>
      </c>
      <c r="E11" s="32">
        <v>0</v>
      </c>
      <c r="F11" s="21">
        <v>0</v>
      </c>
      <c r="G11" s="31">
        <v>0</v>
      </c>
      <c r="H11" s="32">
        <v>28</v>
      </c>
      <c r="I11" s="21">
        <v>10</v>
      </c>
      <c r="J11" s="31">
        <v>28</v>
      </c>
      <c r="K11" s="21">
        <v>10</v>
      </c>
      <c r="L11" s="20">
        <v>29</v>
      </c>
    </row>
    <row r="12" spans="1:12" s="14" customFormat="1" ht="13.5">
      <c r="A12" s="1" t="s">
        <v>66</v>
      </c>
      <c r="B12" s="31">
        <v>0</v>
      </c>
      <c r="C12" s="32">
        <v>0</v>
      </c>
      <c r="D12" s="32">
        <v>0</v>
      </c>
      <c r="E12" s="32">
        <v>0</v>
      </c>
      <c r="F12" s="21">
        <v>0</v>
      </c>
      <c r="G12" s="31">
        <v>9</v>
      </c>
      <c r="H12" s="32">
        <v>61</v>
      </c>
      <c r="I12" s="21">
        <v>16</v>
      </c>
      <c r="J12" s="31">
        <v>61</v>
      </c>
      <c r="K12" s="21">
        <v>22</v>
      </c>
      <c r="L12" s="20">
        <v>68</v>
      </c>
    </row>
    <row r="13" spans="1:12" s="14" customFormat="1" ht="13.5">
      <c r="A13" s="1" t="s">
        <v>67</v>
      </c>
      <c r="B13" s="31">
        <v>0</v>
      </c>
      <c r="C13" s="32">
        <v>0</v>
      </c>
      <c r="D13" s="32">
        <v>0</v>
      </c>
      <c r="E13" s="32">
        <v>0</v>
      </c>
      <c r="F13" s="21">
        <v>0</v>
      </c>
      <c r="G13" s="31">
        <v>1</v>
      </c>
      <c r="H13" s="32">
        <v>45</v>
      </c>
      <c r="I13" s="21">
        <v>7</v>
      </c>
      <c r="J13" s="31">
        <v>39</v>
      </c>
      <c r="K13" s="21">
        <v>12</v>
      </c>
      <c r="L13" s="20">
        <v>45</v>
      </c>
    </row>
    <row r="14" spans="1:12" s="14" customFormat="1" ht="13.5">
      <c r="A14" s="1" t="s">
        <v>68</v>
      </c>
      <c r="B14" s="31">
        <v>0</v>
      </c>
      <c r="C14" s="32">
        <v>0</v>
      </c>
      <c r="D14" s="32">
        <v>0</v>
      </c>
      <c r="E14" s="32">
        <v>0</v>
      </c>
      <c r="F14" s="21">
        <v>0</v>
      </c>
      <c r="G14" s="31">
        <v>5</v>
      </c>
      <c r="H14" s="32">
        <v>130</v>
      </c>
      <c r="I14" s="21">
        <v>23</v>
      </c>
      <c r="J14" s="31">
        <v>121</v>
      </c>
      <c r="K14" s="21">
        <v>32</v>
      </c>
      <c r="L14" s="20">
        <v>137</v>
      </c>
    </row>
    <row r="15" spans="1:12" s="14" customFormat="1" ht="13.5">
      <c r="A15" s="1" t="s">
        <v>69</v>
      </c>
      <c r="B15" s="31">
        <v>0</v>
      </c>
      <c r="C15" s="32">
        <v>0</v>
      </c>
      <c r="D15" s="32">
        <v>0</v>
      </c>
      <c r="E15" s="32">
        <v>0</v>
      </c>
      <c r="F15" s="21">
        <v>0</v>
      </c>
      <c r="G15" s="31">
        <v>9</v>
      </c>
      <c r="H15" s="32">
        <v>110</v>
      </c>
      <c r="I15" s="21">
        <v>17</v>
      </c>
      <c r="J15" s="31">
        <v>101</v>
      </c>
      <c r="K15" s="21">
        <v>32</v>
      </c>
      <c r="L15" s="20">
        <v>129</v>
      </c>
    </row>
    <row r="16" spans="1:12" s="14" customFormat="1" ht="13.5">
      <c r="A16" s="1" t="s">
        <v>60</v>
      </c>
      <c r="B16" s="44">
        <v>0</v>
      </c>
      <c r="C16" s="50">
        <v>0</v>
      </c>
      <c r="D16" s="50">
        <v>3</v>
      </c>
      <c r="E16" s="50">
        <v>0</v>
      </c>
      <c r="F16" s="49">
        <v>0</v>
      </c>
      <c r="G16" s="44">
        <v>25</v>
      </c>
      <c r="H16" s="50">
        <v>456</v>
      </c>
      <c r="I16" s="49">
        <v>200</v>
      </c>
      <c r="J16" s="44">
        <v>449</v>
      </c>
      <c r="K16" s="49">
        <v>228</v>
      </c>
      <c r="L16" s="45">
        <v>528</v>
      </c>
    </row>
    <row r="17" spans="1:12" ht="13.5">
      <c r="A17" s="8" t="s">
        <v>0</v>
      </c>
      <c r="B17" s="16">
        <f aca="true" t="shared" si="0" ref="B17:L17">SUM(B7:B16)</f>
        <v>0</v>
      </c>
      <c r="C17" s="16">
        <f t="shared" si="0"/>
        <v>1</v>
      </c>
      <c r="D17" s="16">
        <f t="shared" si="0"/>
        <v>8</v>
      </c>
      <c r="E17" s="16">
        <f t="shared" si="0"/>
        <v>0</v>
      </c>
      <c r="F17" s="16">
        <f t="shared" si="0"/>
        <v>0</v>
      </c>
      <c r="G17" s="16">
        <f t="shared" si="0"/>
        <v>135</v>
      </c>
      <c r="H17" s="16">
        <f t="shared" si="0"/>
        <v>2124</v>
      </c>
      <c r="I17" s="16">
        <f t="shared" si="0"/>
        <v>631</v>
      </c>
      <c r="J17" s="16">
        <f t="shared" si="0"/>
        <v>2050</v>
      </c>
      <c r="K17" s="16">
        <f t="shared" si="0"/>
        <v>817</v>
      </c>
      <c r="L17" s="16">
        <f t="shared" si="0"/>
        <v>2402</v>
      </c>
    </row>
    <row r="18" ht="13.5">
      <c r="A18" s="33"/>
    </row>
  </sheetData>
  <sheetProtection password="CE28" sheet="1" objects="1" scenarios="1" selectLockedCells="1"/>
  <mergeCells count="9">
    <mergeCell ref="B3:F3"/>
    <mergeCell ref="G3:I3"/>
    <mergeCell ref="J1:K1"/>
    <mergeCell ref="J3:K3"/>
    <mergeCell ref="G1:I1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0.00390625" style="15" customWidth="1"/>
    <col min="2" max="5" width="8.7109375" style="9" customWidth="1"/>
    <col min="6" max="7" width="9.7109375" style="15" customWidth="1"/>
    <col min="8" max="9" width="8.7109375" style="9" customWidth="1"/>
    <col min="10" max="16384" width="9.140625" style="9" customWidth="1"/>
  </cols>
  <sheetData>
    <row r="1" spans="1:9" ht="13.5">
      <c r="A1" s="23"/>
      <c r="B1" s="103" t="s">
        <v>6</v>
      </c>
      <c r="C1" s="104"/>
      <c r="D1" s="101" t="s">
        <v>7</v>
      </c>
      <c r="E1" s="101"/>
      <c r="F1" s="93" t="s">
        <v>8</v>
      </c>
      <c r="G1" s="93"/>
      <c r="H1" s="98" t="s">
        <v>102</v>
      </c>
      <c r="I1" s="100"/>
    </row>
    <row r="2" spans="1:9" s="25" customFormat="1" ht="13.5">
      <c r="A2" s="26"/>
      <c r="B2" s="85" t="s">
        <v>11</v>
      </c>
      <c r="C2" s="87"/>
      <c r="D2" s="102" t="s">
        <v>12</v>
      </c>
      <c r="E2" s="102"/>
      <c r="F2" s="102" t="s">
        <v>13</v>
      </c>
      <c r="G2" s="102"/>
      <c r="H2" s="91" t="s">
        <v>103</v>
      </c>
      <c r="I2" s="92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2" t="s">
        <v>3</v>
      </c>
      <c r="G3" s="3" t="s">
        <v>4</v>
      </c>
      <c r="H3" s="105" t="s">
        <v>100</v>
      </c>
      <c r="I3" s="106"/>
    </row>
    <row r="4" spans="1:9" s="10" customFormat="1" ht="87.75" customHeight="1" thickBot="1">
      <c r="A4" s="28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83" t="s">
        <v>96</v>
      </c>
      <c r="I4" s="84" t="s">
        <v>97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61</v>
      </c>
      <c r="B6" s="29">
        <v>368</v>
      </c>
      <c r="C6" s="18">
        <v>119</v>
      </c>
      <c r="D6" s="29">
        <v>84</v>
      </c>
      <c r="E6" s="18">
        <v>403</v>
      </c>
      <c r="F6" s="29">
        <v>140</v>
      </c>
      <c r="G6" s="18">
        <v>344</v>
      </c>
      <c r="H6" s="62">
        <v>247</v>
      </c>
      <c r="I6" s="63">
        <v>227</v>
      </c>
    </row>
    <row r="7" spans="1:9" s="14" customFormat="1" ht="13.5">
      <c r="A7" s="1" t="s">
        <v>62</v>
      </c>
      <c r="B7" s="31">
        <v>337</v>
      </c>
      <c r="C7" s="21">
        <v>92</v>
      </c>
      <c r="D7" s="31">
        <v>74</v>
      </c>
      <c r="E7" s="21">
        <v>356</v>
      </c>
      <c r="F7" s="31">
        <v>117</v>
      </c>
      <c r="G7" s="21">
        <v>308</v>
      </c>
      <c r="H7" s="77">
        <v>231</v>
      </c>
      <c r="I7" s="78">
        <v>181</v>
      </c>
    </row>
    <row r="8" spans="1:9" s="14" customFormat="1" ht="13.5">
      <c r="A8" s="1" t="s">
        <v>63</v>
      </c>
      <c r="B8" s="31">
        <v>461</v>
      </c>
      <c r="C8" s="21">
        <v>192</v>
      </c>
      <c r="D8" s="31">
        <v>171</v>
      </c>
      <c r="E8" s="21">
        <v>486</v>
      </c>
      <c r="F8" s="31">
        <v>261</v>
      </c>
      <c r="G8" s="21">
        <v>392</v>
      </c>
      <c r="H8" s="77">
        <v>303</v>
      </c>
      <c r="I8" s="78">
        <v>324</v>
      </c>
    </row>
    <row r="9" spans="1:9" s="14" customFormat="1" ht="13.5">
      <c r="A9" s="1" t="s">
        <v>64</v>
      </c>
      <c r="B9" s="31">
        <v>108</v>
      </c>
      <c r="C9" s="21">
        <v>34</v>
      </c>
      <c r="D9" s="31">
        <v>28</v>
      </c>
      <c r="E9" s="21">
        <v>111</v>
      </c>
      <c r="F9" s="31">
        <v>38</v>
      </c>
      <c r="G9" s="21">
        <v>97</v>
      </c>
      <c r="H9" s="77">
        <v>67</v>
      </c>
      <c r="I9" s="78">
        <v>62</v>
      </c>
    </row>
    <row r="10" spans="1:9" s="14" customFormat="1" ht="13.5">
      <c r="A10" s="1" t="s">
        <v>65</v>
      </c>
      <c r="B10" s="31">
        <v>29</v>
      </c>
      <c r="C10" s="21">
        <v>9</v>
      </c>
      <c r="D10" s="31">
        <v>11</v>
      </c>
      <c r="E10" s="21">
        <v>27</v>
      </c>
      <c r="F10" s="31">
        <v>11</v>
      </c>
      <c r="G10" s="21">
        <v>27</v>
      </c>
      <c r="H10" s="77">
        <v>22</v>
      </c>
      <c r="I10" s="78">
        <v>14</v>
      </c>
    </row>
    <row r="11" spans="1:9" s="14" customFormat="1" ht="13.5">
      <c r="A11" s="1" t="s">
        <v>66</v>
      </c>
      <c r="B11" s="31">
        <v>63</v>
      </c>
      <c r="C11" s="21">
        <v>19</v>
      </c>
      <c r="D11" s="31">
        <v>18</v>
      </c>
      <c r="E11" s="21">
        <v>64</v>
      </c>
      <c r="F11" s="31">
        <v>22</v>
      </c>
      <c r="G11" s="21">
        <v>60</v>
      </c>
      <c r="H11" s="77">
        <v>33</v>
      </c>
      <c r="I11" s="78">
        <v>48</v>
      </c>
    </row>
    <row r="12" spans="1:9" s="14" customFormat="1" ht="13.5">
      <c r="A12" s="1" t="s">
        <v>67</v>
      </c>
      <c r="B12" s="31">
        <v>40</v>
      </c>
      <c r="C12" s="21">
        <v>10</v>
      </c>
      <c r="D12" s="31">
        <v>9</v>
      </c>
      <c r="E12" s="21">
        <v>42</v>
      </c>
      <c r="F12" s="31">
        <v>14</v>
      </c>
      <c r="G12" s="21">
        <v>38</v>
      </c>
      <c r="H12" s="77">
        <v>18</v>
      </c>
      <c r="I12" s="78">
        <v>30</v>
      </c>
    </row>
    <row r="13" spans="1:9" s="14" customFormat="1" ht="13.5">
      <c r="A13" s="1" t="s">
        <v>68</v>
      </c>
      <c r="B13" s="31">
        <v>134</v>
      </c>
      <c r="C13" s="21">
        <v>18</v>
      </c>
      <c r="D13" s="31">
        <v>18</v>
      </c>
      <c r="E13" s="21">
        <v>135</v>
      </c>
      <c r="F13" s="31">
        <v>42</v>
      </c>
      <c r="G13" s="21">
        <v>111</v>
      </c>
      <c r="H13" s="77">
        <v>75</v>
      </c>
      <c r="I13" s="78">
        <v>72</v>
      </c>
    </row>
    <row r="14" spans="1:9" s="14" customFormat="1" ht="13.5">
      <c r="A14" s="1" t="s">
        <v>69</v>
      </c>
      <c r="B14" s="31">
        <v>108</v>
      </c>
      <c r="C14" s="21">
        <v>28</v>
      </c>
      <c r="D14" s="31">
        <v>23</v>
      </c>
      <c r="E14" s="21">
        <v>113</v>
      </c>
      <c r="F14" s="31">
        <v>58</v>
      </c>
      <c r="G14" s="21">
        <v>78</v>
      </c>
      <c r="H14" s="77">
        <v>80</v>
      </c>
      <c r="I14" s="78">
        <v>49</v>
      </c>
    </row>
    <row r="15" spans="1:9" s="14" customFormat="1" ht="13.5">
      <c r="A15" s="1" t="s">
        <v>60</v>
      </c>
      <c r="B15" s="44">
        <v>451</v>
      </c>
      <c r="C15" s="49">
        <v>223</v>
      </c>
      <c r="D15" s="44">
        <v>186</v>
      </c>
      <c r="E15" s="49">
        <v>486</v>
      </c>
      <c r="F15" s="44">
        <v>259</v>
      </c>
      <c r="G15" s="49">
        <v>411</v>
      </c>
      <c r="H15" s="79">
        <v>284</v>
      </c>
      <c r="I15" s="80">
        <v>348</v>
      </c>
    </row>
    <row r="16" spans="1:9" ht="13.5">
      <c r="A16" s="8" t="s">
        <v>0</v>
      </c>
      <c r="B16" s="16">
        <f aca="true" t="shared" si="0" ref="B16:I16">SUM(B6:B15)</f>
        <v>2099</v>
      </c>
      <c r="C16" s="16">
        <f t="shared" si="0"/>
        <v>744</v>
      </c>
      <c r="D16" s="16">
        <f t="shared" si="0"/>
        <v>622</v>
      </c>
      <c r="E16" s="16">
        <f t="shared" si="0"/>
        <v>2223</v>
      </c>
      <c r="F16" s="16">
        <f t="shared" si="0"/>
        <v>962</v>
      </c>
      <c r="G16" s="16">
        <f t="shared" si="0"/>
        <v>1866</v>
      </c>
      <c r="H16" s="16">
        <f t="shared" si="0"/>
        <v>1360</v>
      </c>
      <c r="I16" s="16">
        <f t="shared" si="0"/>
        <v>1355</v>
      </c>
    </row>
    <row r="17" spans="6:7" ht="13.5">
      <c r="F17" s="33"/>
      <c r="G17" s="33"/>
    </row>
    <row r="18" spans="6:7" ht="13.5">
      <c r="F18" s="33"/>
      <c r="G18" s="33"/>
    </row>
  </sheetData>
  <sheetProtection password="CE28" sheet="1" selectLockedCells="1"/>
  <mergeCells count="9">
    <mergeCell ref="D1:E1"/>
    <mergeCell ref="D2:E2"/>
    <mergeCell ref="B1:C1"/>
    <mergeCell ref="B2:C2"/>
    <mergeCell ref="H1:I1"/>
    <mergeCell ref="H3:I3"/>
    <mergeCell ref="H2:I2"/>
    <mergeCell ref="F1:G1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10.00390625" style="15" customWidth="1"/>
    <col min="2" max="13" width="8.7109375" style="9" customWidth="1"/>
    <col min="14" max="16384" width="9.140625" style="9" customWidth="1"/>
  </cols>
  <sheetData>
    <row r="1" spans="1:13" ht="13.5">
      <c r="A1" s="23"/>
      <c r="B1" s="88"/>
      <c r="C1" s="89"/>
      <c r="D1" s="89"/>
      <c r="E1" s="89"/>
      <c r="F1" s="90"/>
      <c r="G1" s="88"/>
      <c r="H1" s="89"/>
      <c r="I1" s="89"/>
      <c r="J1" s="89"/>
      <c r="K1" s="89"/>
      <c r="L1" s="89"/>
      <c r="M1" s="90"/>
    </row>
    <row r="2" spans="1:13" ht="13.5">
      <c r="A2" s="81"/>
      <c r="B2" s="91" t="s">
        <v>14</v>
      </c>
      <c r="C2" s="94"/>
      <c r="D2" s="94"/>
      <c r="E2" s="94"/>
      <c r="F2" s="92"/>
      <c r="G2" s="85" t="s">
        <v>70</v>
      </c>
      <c r="H2" s="86"/>
      <c r="I2" s="86"/>
      <c r="J2" s="86"/>
      <c r="K2" s="86"/>
      <c r="L2" s="86"/>
      <c r="M2" s="87"/>
    </row>
    <row r="3" spans="1:13" s="25" customFormat="1" ht="13.5">
      <c r="A3" s="26"/>
      <c r="B3" s="91" t="s">
        <v>15</v>
      </c>
      <c r="C3" s="94"/>
      <c r="D3" s="94"/>
      <c r="E3" s="94"/>
      <c r="F3" s="92"/>
      <c r="G3" s="110" t="s">
        <v>23</v>
      </c>
      <c r="H3" s="111"/>
      <c r="I3" s="110" t="s">
        <v>17</v>
      </c>
      <c r="J3" s="111"/>
      <c r="K3" s="110" t="s">
        <v>18</v>
      </c>
      <c r="L3" s="112"/>
      <c r="M3" s="111"/>
    </row>
    <row r="4" spans="1:13" ht="13.5" customHeight="1">
      <c r="A4" s="27"/>
      <c r="B4" s="107"/>
      <c r="C4" s="108"/>
      <c r="D4" s="108"/>
      <c r="E4" s="108"/>
      <c r="F4" s="109"/>
      <c r="G4" s="2" t="s">
        <v>90</v>
      </c>
      <c r="H4" s="2" t="s">
        <v>4</v>
      </c>
      <c r="I4" s="2" t="s">
        <v>4</v>
      </c>
      <c r="J4" s="2" t="s">
        <v>101</v>
      </c>
      <c r="K4" s="2" t="s">
        <v>4</v>
      </c>
      <c r="L4" s="2" t="s">
        <v>3</v>
      </c>
      <c r="M4" s="2" t="s">
        <v>101</v>
      </c>
    </row>
    <row r="5" spans="1:13" s="10" customFormat="1" ht="87.75" customHeight="1" thickBot="1">
      <c r="A5" s="28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93</v>
      </c>
      <c r="H5" s="4" t="s">
        <v>71</v>
      </c>
      <c r="I5" s="4" t="s">
        <v>72</v>
      </c>
      <c r="J5" s="5" t="s">
        <v>105</v>
      </c>
      <c r="K5" s="5" t="s">
        <v>74</v>
      </c>
      <c r="L5" s="5" t="s">
        <v>73</v>
      </c>
      <c r="M5" s="5" t="s">
        <v>104</v>
      </c>
    </row>
    <row r="6" spans="1:13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s="14" customFormat="1" ht="13.5">
      <c r="A7" s="1" t="s">
        <v>61</v>
      </c>
      <c r="B7" s="17">
        <v>1175</v>
      </c>
      <c r="C7" s="17">
        <v>19</v>
      </c>
      <c r="D7" s="38">
        <f>B7+C7</f>
        <v>1194</v>
      </c>
      <c r="E7" s="18">
        <v>514</v>
      </c>
      <c r="F7" s="19">
        <f aca="true" t="shared" si="0" ref="F7:F17">IF(D7&lt;&gt;0,E7/D7,"")</f>
        <v>0.4304857621440536</v>
      </c>
      <c r="G7" s="29">
        <v>106</v>
      </c>
      <c r="H7" s="18">
        <v>371</v>
      </c>
      <c r="I7" s="29">
        <v>429</v>
      </c>
      <c r="J7" s="74">
        <v>0</v>
      </c>
      <c r="K7" s="29">
        <v>340</v>
      </c>
      <c r="L7" s="30">
        <v>64</v>
      </c>
      <c r="M7" s="41">
        <v>86</v>
      </c>
    </row>
    <row r="8" spans="1:13" s="14" customFormat="1" ht="13.5">
      <c r="A8" s="1" t="s">
        <v>62</v>
      </c>
      <c r="B8" s="20">
        <v>1002</v>
      </c>
      <c r="C8" s="20">
        <v>16</v>
      </c>
      <c r="D8" s="39">
        <f aca="true" t="shared" si="1" ref="D8:D15">B8+C8</f>
        <v>1018</v>
      </c>
      <c r="E8" s="21">
        <v>455</v>
      </c>
      <c r="F8" s="19">
        <f t="shared" si="0"/>
        <v>0.44695481335952847</v>
      </c>
      <c r="G8" s="31">
        <v>72</v>
      </c>
      <c r="H8" s="21">
        <v>335</v>
      </c>
      <c r="I8" s="31">
        <v>359</v>
      </c>
      <c r="J8" s="75">
        <v>0</v>
      </c>
      <c r="K8" s="31">
        <v>300</v>
      </c>
      <c r="L8" s="32">
        <v>43</v>
      </c>
      <c r="M8" s="42">
        <v>90</v>
      </c>
    </row>
    <row r="9" spans="1:13" s="14" customFormat="1" ht="13.5">
      <c r="A9" s="1" t="s">
        <v>63</v>
      </c>
      <c r="B9" s="20">
        <v>1526</v>
      </c>
      <c r="C9" s="20">
        <v>41</v>
      </c>
      <c r="D9" s="39">
        <f t="shared" si="1"/>
        <v>1567</v>
      </c>
      <c r="E9" s="21">
        <v>691</v>
      </c>
      <c r="F9" s="19">
        <f t="shared" si="0"/>
        <v>0.4409700063816209</v>
      </c>
      <c r="G9" s="31">
        <v>156</v>
      </c>
      <c r="H9" s="21">
        <v>469</v>
      </c>
      <c r="I9" s="31">
        <v>541</v>
      </c>
      <c r="J9" s="75">
        <v>0</v>
      </c>
      <c r="K9" s="31">
        <v>473</v>
      </c>
      <c r="L9" s="32">
        <v>102</v>
      </c>
      <c r="M9" s="42">
        <v>94</v>
      </c>
    </row>
    <row r="10" spans="1:13" s="14" customFormat="1" ht="13.5">
      <c r="A10" s="1" t="s">
        <v>64</v>
      </c>
      <c r="B10" s="20">
        <v>261</v>
      </c>
      <c r="C10" s="20">
        <v>8</v>
      </c>
      <c r="D10" s="39">
        <f t="shared" si="1"/>
        <v>269</v>
      </c>
      <c r="E10" s="21">
        <v>146</v>
      </c>
      <c r="F10" s="19">
        <f t="shared" si="0"/>
        <v>0.5427509293680297</v>
      </c>
      <c r="G10" s="31">
        <v>31</v>
      </c>
      <c r="H10" s="21">
        <v>104</v>
      </c>
      <c r="I10" s="31">
        <v>116</v>
      </c>
      <c r="J10" s="75">
        <v>0</v>
      </c>
      <c r="K10" s="31">
        <v>78</v>
      </c>
      <c r="L10" s="32">
        <v>22</v>
      </c>
      <c r="M10" s="42">
        <v>36</v>
      </c>
    </row>
    <row r="11" spans="1:13" s="14" customFormat="1" ht="13.5">
      <c r="A11" s="1" t="s">
        <v>65</v>
      </c>
      <c r="B11" s="20">
        <v>44</v>
      </c>
      <c r="C11" s="20">
        <v>0</v>
      </c>
      <c r="D11" s="39">
        <f t="shared" si="1"/>
        <v>44</v>
      </c>
      <c r="E11" s="21">
        <v>39</v>
      </c>
      <c r="F11" s="19">
        <f t="shared" si="0"/>
        <v>0.8863636363636364</v>
      </c>
      <c r="G11" s="31">
        <v>10</v>
      </c>
      <c r="H11" s="21">
        <v>26</v>
      </c>
      <c r="I11" s="31">
        <v>29</v>
      </c>
      <c r="J11" s="75">
        <v>0</v>
      </c>
      <c r="K11" s="31">
        <v>21</v>
      </c>
      <c r="L11" s="32">
        <v>10</v>
      </c>
      <c r="M11" s="42">
        <v>8</v>
      </c>
    </row>
    <row r="12" spans="1:13" s="14" customFormat="1" ht="13.5">
      <c r="A12" s="1" t="s">
        <v>66</v>
      </c>
      <c r="B12" s="20">
        <v>183</v>
      </c>
      <c r="C12" s="20">
        <v>1</v>
      </c>
      <c r="D12" s="39">
        <f t="shared" si="1"/>
        <v>184</v>
      </c>
      <c r="E12" s="21">
        <v>87</v>
      </c>
      <c r="F12" s="19">
        <f t="shared" si="0"/>
        <v>0.47282608695652173</v>
      </c>
      <c r="G12" s="31">
        <v>22</v>
      </c>
      <c r="H12" s="21">
        <v>61</v>
      </c>
      <c r="I12" s="31">
        <v>69</v>
      </c>
      <c r="J12" s="75">
        <v>0</v>
      </c>
      <c r="K12" s="31">
        <v>53</v>
      </c>
      <c r="L12" s="32">
        <v>14</v>
      </c>
      <c r="M12" s="42">
        <v>17</v>
      </c>
    </row>
    <row r="13" spans="1:13" s="14" customFormat="1" ht="13.5">
      <c r="A13" s="1" t="s">
        <v>67</v>
      </c>
      <c r="B13" s="20">
        <v>76</v>
      </c>
      <c r="C13" s="20">
        <v>1</v>
      </c>
      <c r="D13" s="39">
        <f t="shared" si="1"/>
        <v>77</v>
      </c>
      <c r="E13" s="21">
        <v>53</v>
      </c>
      <c r="F13" s="19">
        <f t="shared" si="0"/>
        <v>0.6883116883116883</v>
      </c>
      <c r="G13" s="31">
        <v>6</v>
      </c>
      <c r="H13" s="21">
        <v>42</v>
      </c>
      <c r="I13" s="31">
        <v>44</v>
      </c>
      <c r="J13" s="75">
        <v>0</v>
      </c>
      <c r="K13" s="31">
        <v>38</v>
      </c>
      <c r="L13" s="32">
        <v>7</v>
      </c>
      <c r="M13" s="42">
        <v>7</v>
      </c>
    </row>
    <row r="14" spans="1:13" s="14" customFormat="1" ht="13.5">
      <c r="A14" s="1" t="s">
        <v>68</v>
      </c>
      <c r="B14" s="20">
        <v>269</v>
      </c>
      <c r="C14" s="20">
        <v>4</v>
      </c>
      <c r="D14" s="39">
        <f t="shared" si="1"/>
        <v>273</v>
      </c>
      <c r="E14" s="21">
        <v>163</v>
      </c>
      <c r="F14" s="19">
        <f t="shared" si="0"/>
        <v>0.5970695970695971</v>
      </c>
      <c r="G14" s="31">
        <v>22</v>
      </c>
      <c r="H14" s="21">
        <v>129</v>
      </c>
      <c r="I14" s="31">
        <v>135</v>
      </c>
      <c r="J14" s="75">
        <v>0</v>
      </c>
      <c r="K14" s="31">
        <v>102</v>
      </c>
      <c r="L14" s="32">
        <v>19</v>
      </c>
      <c r="M14" s="42">
        <v>35</v>
      </c>
    </row>
    <row r="15" spans="1:13" s="14" customFormat="1" ht="13.5">
      <c r="A15" s="1" t="s">
        <v>69</v>
      </c>
      <c r="B15" s="20">
        <v>206</v>
      </c>
      <c r="C15" s="20">
        <v>9</v>
      </c>
      <c r="D15" s="39">
        <f t="shared" si="1"/>
        <v>215</v>
      </c>
      <c r="E15" s="21">
        <v>138</v>
      </c>
      <c r="F15" s="19">
        <f t="shared" si="0"/>
        <v>0.641860465116279</v>
      </c>
      <c r="G15" s="31">
        <v>18</v>
      </c>
      <c r="H15" s="21">
        <v>117</v>
      </c>
      <c r="I15" s="31">
        <v>127</v>
      </c>
      <c r="J15" s="75">
        <v>0</v>
      </c>
      <c r="K15" s="31">
        <v>98</v>
      </c>
      <c r="L15" s="32">
        <v>12</v>
      </c>
      <c r="M15" s="42">
        <v>27</v>
      </c>
    </row>
    <row r="16" spans="1:13" s="14" customFormat="1" ht="13.5">
      <c r="A16" s="1" t="s">
        <v>60</v>
      </c>
      <c r="B16" s="82"/>
      <c r="C16" s="56"/>
      <c r="D16" s="56"/>
      <c r="E16" s="21">
        <v>711</v>
      </c>
      <c r="F16" s="57">
        <f t="shared" si="0"/>
      </c>
      <c r="G16" s="44">
        <v>164</v>
      </c>
      <c r="H16" s="49">
        <v>453</v>
      </c>
      <c r="I16" s="44">
        <v>512</v>
      </c>
      <c r="J16" s="76">
        <v>0</v>
      </c>
      <c r="K16" s="44">
        <v>435</v>
      </c>
      <c r="L16" s="50">
        <v>121</v>
      </c>
      <c r="M16" s="73">
        <v>118</v>
      </c>
    </row>
    <row r="17" spans="1:13" ht="13.5">
      <c r="A17" s="8" t="s">
        <v>0</v>
      </c>
      <c r="B17" s="16">
        <f>SUM(B7:B16)</f>
        <v>4742</v>
      </c>
      <c r="C17" s="16">
        <f>SUM(C7:C16)</f>
        <v>99</v>
      </c>
      <c r="D17" s="16">
        <f>SUM(D7:D16)</f>
        <v>4841</v>
      </c>
      <c r="E17" s="16">
        <f>SUM(E7:E16)</f>
        <v>2997</v>
      </c>
      <c r="F17" s="58">
        <f t="shared" si="0"/>
        <v>0.6190869655029952</v>
      </c>
      <c r="G17" s="48">
        <f aca="true" t="shared" si="2" ref="G17:M17">SUM(G7:G16)</f>
        <v>607</v>
      </c>
      <c r="H17" s="16">
        <f t="shared" si="2"/>
        <v>2107</v>
      </c>
      <c r="I17" s="16">
        <f t="shared" si="2"/>
        <v>2361</v>
      </c>
      <c r="J17" s="16">
        <f t="shared" si="2"/>
        <v>0</v>
      </c>
      <c r="K17" s="16">
        <f t="shared" si="2"/>
        <v>1938</v>
      </c>
      <c r="L17" s="16">
        <f t="shared" si="2"/>
        <v>414</v>
      </c>
      <c r="M17" s="16">
        <f t="shared" si="2"/>
        <v>518</v>
      </c>
    </row>
  </sheetData>
  <sheetProtection password="CE28" sheet="1" objects="1" scenarios="1" selectLockedCells="1"/>
  <mergeCells count="9">
    <mergeCell ref="B1:F1"/>
    <mergeCell ref="G1:M1"/>
    <mergeCell ref="B4:F4"/>
    <mergeCell ref="G3:H3"/>
    <mergeCell ref="G2:M2"/>
    <mergeCell ref="K3:M3"/>
    <mergeCell ref="I3:J3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H16" sqref="H16"/>
    </sheetView>
  </sheetViews>
  <sheetFormatPr defaultColWidth="9.140625" defaultRowHeight="12.75"/>
  <cols>
    <col min="1" max="1" width="9.28125" style="15" customWidth="1"/>
    <col min="2" max="5" width="8.7109375" style="9" customWidth="1"/>
    <col min="6" max="6" width="11.8515625" style="9" bestFit="1" customWidth="1"/>
    <col min="7" max="7" width="10.57421875" style="9" bestFit="1" customWidth="1"/>
    <col min="8" max="8" width="9.8515625" style="9" bestFit="1" customWidth="1"/>
    <col min="9" max="13" width="8.7109375" style="9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13" ht="13.5">
      <c r="A1" s="23"/>
      <c r="B1" s="93" t="s">
        <v>27</v>
      </c>
      <c r="C1" s="93"/>
      <c r="D1" s="93"/>
      <c r="E1" s="93"/>
      <c r="F1" s="55" t="s">
        <v>30</v>
      </c>
      <c r="G1" s="47"/>
      <c r="H1" s="55"/>
      <c r="I1" s="103"/>
      <c r="J1" s="113"/>
      <c r="K1" s="104"/>
      <c r="L1" s="103" t="s">
        <v>39</v>
      </c>
      <c r="M1" s="104"/>
    </row>
    <row r="2" spans="1:13" s="25" customFormat="1" ht="13.5">
      <c r="A2" s="24"/>
      <c r="B2" s="91" t="s">
        <v>28</v>
      </c>
      <c r="C2" s="94"/>
      <c r="D2" s="94"/>
      <c r="E2" s="92"/>
      <c r="F2" s="53" t="s">
        <v>29</v>
      </c>
      <c r="G2" s="43" t="s">
        <v>27</v>
      </c>
      <c r="H2" s="53" t="s">
        <v>27</v>
      </c>
      <c r="I2" s="91" t="s">
        <v>27</v>
      </c>
      <c r="J2" s="94"/>
      <c r="K2" s="92"/>
      <c r="L2" s="114" t="s">
        <v>82</v>
      </c>
      <c r="M2" s="115"/>
    </row>
    <row r="3" spans="1:13" s="25" customFormat="1" ht="13.5">
      <c r="A3" s="24"/>
      <c r="B3" s="51" t="s">
        <v>52</v>
      </c>
      <c r="C3" s="110" t="s">
        <v>37</v>
      </c>
      <c r="D3" s="112"/>
      <c r="E3" s="111"/>
      <c r="F3" s="54" t="s">
        <v>19</v>
      </c>
      <c r="G3" s="7" t="s">
        <v>11</v>
      </c>
      <c r="H3" s="54" t="s">
        <v>31</v>
      </c>
      <c r="I3" s="85" t="s">
        <v>32</v>
      </c>
      <c r="J3" s="86"/>
      <c r="K3" s="87"/>
      <c r="L3" s="88" t="s">
        <v>24</v>
      </c>
      <c r="M3" s="90"/>
    </row>
    <row r="4" spans="1:13" ht="13.5">
      <c r="A4" s="35"/>
      <c r="B4" s="2" t="s">
        <v>4</v>
      </c>
      <c r="C4" s="2" t="s">
        <v>90</v>
      </c>
      <c r="D4" s="2" t="s">
        <v>4</v>
      </c>
      <c r="E4" s="2" t="s">
        <v>3</v>
      </c>
      <c r="F4" s="2" t="s">
        <v>4</v>
      </c>
      <c r="G4" s="3" t="s">
        <v>4</v>
      </c>
      <c r="H4" s="3" t="s">
        <v>4</v>
      </c>
      <c r="I4" s="3" t="s">
        <v>90</v>
      </c>
      <c r="J4" s="3" t="s">
        <v>4</v>
      </c>
      <c r="K4" s="3" t="s">
        <v>101</v>
      </c>
      <c r="L4" s="107" t="s">
        <v>57</v>
      </c>
      <c r="M4" s="109"/>
    </row>
    <row r="5" spans="1:13" s="10" customFormat="1" ht="87.75" customHeight="1" thickBot="1">
      <c r="A5" s="36" t="s">
        <v>16</v>
      </c>
      <c r="B5" s="4" t="s">
        <v>75</v>
      </c>
      <c r="C5" s="4" t="s">
        <v>98</v>
      </c>
      <c r="D5" s="4" t="s">
        <v>77</v>
      </c>
      <c r="E5" s="4" t="s">
        <v>76</v>
      </c>
      <c r="F5" s="4" t="s">
        <v>78</v>
      </c>
      <c r="G5" s="52" t="s">
        <v>79</v>
      </c>
      <c r="H5" s="5" t="s">
        <v>80</v>
      </c>
      <c r="I5" s="4" t="s">
        <v>99</v>
      </c>
      <c r="J5" s="4" t="s">
        <v>81</v>
      </c>
      <c r="K5" s="4" t="s">
        <v>107</v>
      </c>
      <c r="L5" s="72" t="s">
        <v>58</v>
      </c>
      <c r="M5" s="71" t="s">
        <v>59</v>
      </c>
    </row>
    <row r="6" spans="1:13" s="14" customFormat="1" ht="12.75" customHeight="1" thickBot="1">
      <c r="A6" s="11"/>
      <c r="B6" s="12"/>
      <c r="C6" s="12"/>
      <c r="D6" s="12"/>
      <c r="E6" s="12"/>
      <c r="F6" s="40"/>
      <c r="G6" s="12"/>
      <c r="H6" s="12"/>
      <c r="I6" s="12"/>
      <c r="J6" s="12"/>
      <c r="K6" s="12"/>
      <c r="L6" s="37"/>
      <c r="M6" s="61"/>
    </row>
    <row r="7" spans="1:13" s="14" customFormat="1" ht="13.5">
      <c r="A7" s="1" t="s">
        <v>61</v>
      </c>
      <c r="B7" s="17">
        <v>469</v>
      </c>
      <c r="C7" s="29">
        <v>94</v>
      </c>
      <c r="D7" s="68">
        <v>358</v>
      </c>
      <c r="E7" s="18">
        <v>52</v>
      </c>
      <c r="F7" s="59">
        <v>485</v>
      </c>
      <c r="G7" s="17">
        <v>486</v>
      </c>
      <c r="H7" s="29">
        <v>477</v>
      </c>
      <c r="I7" s="29">
        <v>134</v>
      </c>
      <c r="J7" s="30">
        <v>287</v>
      </c>
      <c r="K7" s="18">
        <v>82</v>
      </c>
      <c r="L7" s="29">
        <v>239</v>
      </c>
      <c r="M7" s="41">
        <v>143</v>
      </c>
    </row>
    <row r="8" spans="1:13" s="14" customFormat="1" ht="13.5">
      <c r="A8" s="1" t="s">
        <v>62</v>
      </c>
      <c r="B8" s="20">
        <v>399</v>
      </c>
      <c r="C8" s="31">
        <v>100</v>
      </c>
      <c r="D8" s="69">
        <v>298</v>
      </c>
      <c r="E8" s="21">
        <v>45</v>
      </c>
      <c r="F8" s="60">
        <v>399</v>
      </c>
      <c r="G8" s="20">
        <v>395</v>
      </c>
      <c r="H8" s="31">
        <v>396</v>
      </c>
      <c r="I8" s="31">
        <v>127</v>
      </c>
      <c r="J8" s="32">
        <v>235</v>
      </c>
      <c r="K8" s="21">
        <v>75</v>
      </c>
      <c r="L8" s="31">
        <v>215</v>
      </c>
      <c r="M8" s="42">
        <v>107</v>
      </c>
    </row>
    <row r="9" spans="1:13" s="14" customFormat="1" ht="13.5">
      <c r="A9" s="1" t="s">
        <v>63</v>
      </c>
      <c r="B9" s="20">
        <v>602</v>
      </c>
      <c r="C9" s="31">
        <v>136</v>
      </c>
      <c r="D9" s="69">
        <v>435</v>
      </c>
      <c r="E9" s="21">
        <v>100</v>
      </c>
      <c r="F9" s="60">
        <v>613</v>
      </c>
      <c r="G9" s="20">
        <v>622</v>
      </c>
      <c r="H9" s="31">
        <v>608</v>
      </c>
      <c r="I9" s="31">
        <v>189</v>
      </c>
      <c r="J9" s="32">
        <v>359</v>
      </c>
      <c r="K9" s="21">
        <v>115</v>
      </c>
      <c r="L9" s="31">
        <v>320</v>
      </c>
      <c r="M9" s="42">
        <v>172</v>
      </c>
    </row>
    <row r="10" spans="1:13" s="14" customFormat="1" ht="13.5">
      <c r="A10" s="1" t="s">
        <v>64</v>
      </c>
      <c r="B10" s="20">
        <v>130</v>
      </c>
      <c r="C10" s="31">
        <v>23</v>
      </c>
      <c r="D10" s="69">
        <v>88</v>
      </c>
      <c r="E10" s="21">
        <v>20</v>
      </c>
      <c r="F10" s="60">
        <v>126</v>
      </c>
      <c r="G10" s="20">
        <v>131</v>
      </c>
      <c r="H10" s="31">
        <v>124</v>
      </c>
      <c r="I10" s="31">
        <v>26</v>
      </c>
      <c r="J10" s="32">
        <v>90</v>
      </c>
      <c r="K10" s="21">
        <v>22</v>
      </c>
      <c r="L10" s="31">
        <v>57</v>
      </c>
      <c r="M10" s="42">
        <v>29</v>
      </c>
    </row>
    <row r="11" spans="1:13" s="14" customFormat="1" ht="13.5">
      <c r="A11" s="1" t="s">
        <v>65</v>
      </c>
      <c r="B11" s="20">
        <v>30</v>
      </c>
      <c r="C11" s="31">
        <v>1</v>
      </c>
      <c r="D11" s="69">
        <v>29</v>
      </c>
      <c r="E11" s="21">
        <v>8</v>
      </c>
      <c r="F11" s="60">
        <v>34</v>
      </c>
      <c r="G11" s="20">
        <v>34</v>
      </c>
      <c r="H11" s="31">
        <v>31</v>
      </c>
      <c r="I11" s="31">
        <v>6</v>
      </c>
      <c r="J11" s="32">
        <v>24</v>
      </c>
      <c r="K11" s="21">
        <v>3</v>
      </c>
      <c r="L11" s="31">
        <v>11</v>
      </c>
      <c r="M11" s="42">
        <v>8</v>
      </c>
    </row>
    <row r="12" spans="1:13" s="14" customFormat="1" ht="13.5">
      <c r="A12" s="1" t="s">
        <v>66</v>
      </c>
      <c r="B12" s="20">
        <v>77</v>
      </c>
      <c r="C12" s="31">
        <v>9</v>
      </c>
      <c r="D12" s="69">
        <v>60</v>
      </c>
      <c r="E12" s="21">
        <v>15</v>
      </c>
      <c r="F12" s="60">
        <v>79</v>
      </c>
      <c r="G12" s="20">
        <v>77</v>
      </c>
      <c r="H12" s="31">
        <v>71</v>
      </c>
      <c r="I12" s="31">
        <v>20</v>
      </c>
      <c r="J12" s="32">
        <v>53</v>
      </c>
      <c r="K12" s="21">
        <v>9</v>
      </c>
      <c r="L12" s="31">
        <v>43</v>
      </c>
      <c r="M12" s="42">
        <v>20</v>
      </c>
    </row>
    <row r="13" spans="1:13" s="14" customFormat="1" ht="13.5">
      <c r="A13" s="1" t="s">
        <v>67</v>
      </c>
      <c r="B13" s="20">
        <v>47</v>
      </c>
      <c r="C13" s="31">
        <v>6</v>
      </c>
      <c r="D13" s="69">
        <v>38</v>
      </c>
      <c r="E13" s="21">
        <v>5</v>
      </c>
      <c r="F13" s="60">
        <v>47</v>
      </c>
      <c r="G13" s="20">
        <v>48</v>
      </c>
      <c r="H13" s="31">
        <v>46</v>
      </c>
      <c r="I13" s="31">
        <v>12</v>
      </c>
      <c r="J13" s="32">
        <v>35</v>
      </c>
      <c r="K13" s="21">
        <v>1</v>
      </c>
      <c r="L13" s="31">
        <v>21</v>
      </c>
      <c r="M13" s="42">
        <v>10</v>
      </c>
    </row>
    <row r="14" spans="1:13" s="14" customFormat="1" ht="13.5">
      <c r="A14" s="1" t="s">
        <v>68</v>
      </c>
      <c r="B14" s="20">
        <v>138</v>
      </c>
      <c r="C14" s="31">
        <v>40</v>
      </c>
      <c r="D14" s="69">
        <v>101</v>
      </c>
      <c r="E14" s="21">
        <v>14</v>
      </c>
      <c r="F14" s="60">
        <v>144</v>
      </c>
      <c r="G14" s="20">
        <v>147</v>
      </c>
      <c r="H14" s="31">
        <v>132</v>
      </c>
      <c r="I14" s="31">
        <v>47</v>
      </c>
      <c r="J14" s="32">
        <v>83</v>
      </c>
      <c r="K14" s="21">
        <v>26</v>
      </c>
      <c r="L14" s="31">
        <v>79</v>
      </c>
      <c r="M14" s="42">
        <v>35</v>
      </c>
    </row>
    <row r="15" spans="1:13" s="14" customFormat="1" ht="13.5">
      <c r="A15" s="1" t="s">
        <v>69</v>
      </c>
      <c r="B15" s="20">
        <v>130</v>
      </c>
      <c r="C15" s="31">
        <v>59</v>
      </c>
      <c r="D15" s="69">
        <v>75</v>
      </c>
      <c r="E15" s="21">
        <v>4</v>
      </c>
      <c r="F15" s="60">
        <v>134</v>
      </c>
      <c r="G15" s="20">
        <v>132</v>
      </c>
      <c r="H15" s="31">
        <v>133</v>
      </c>
      <c r="I15" s="31">
        <v>33</v>
      </c>
      <c r="J15" s="32">
        <v>87</v>
      </c>
      <c r="K15" s="21">
        <v>14</v>
      </c>
      <c r="L15" s="31">
        <v>75</v>
      </c>
      <c r="M15" s="42">
        <v>27</v>
      </c>
    </row>
    <row r="16" spans="1:13" s="14" customFormat="1" ht="13.5">
      <c r="A16" s="1" t="s">
        <v>60</v>
      </c>
      <c r="B16" s="45">
        <v>596</v>
      </c>
      <c r="C16" s="44">
        <v>98</v>
      </c>
      <c r="D16" s="70">
        <v>453</v>
      </c>
      <c r="E16" s="49">
        <v>142</v>
      </c>
      <c r="F16" s="60">
        <v>623</v>
      </c>
      <c r="G16" s="20">
        <v>625</v>
      </c>
      <c r="H16" s="31">
        <v>609</v>
      </c>
      <c r="I16" s="44">
        <v>176</v>
      </c>
      <c r="J16" s="50">
        <v>376</v>
      </c>
      <c r="K16" s="49">
        <v>111</v>
      </c>
      <c r="L16" s="44">
        <v>293</v>
      </c>
      <c r="M16" s="42">
        <v>174</v>
      </c>
    </row>
    <row r="17" spans="1:13" ht="13.5">
      <c r="A17" s="8" t="s">
        <v>0</v>
      </c>
      <c r="B17" s="16">
        <f aca="true" t="shared" si="0" ref="B17:M17">SUM(B7:B16)</f>
        <v>2618</v>
      </c>
      <c r="C17" s="16">
        <f t="shared" si="0"/>
        <v>566</v>
      </c>
      <c r="D17" s="16">
        <f t="shared" si="0"/>
        <v>1935</v>
      </c>
      <c r="E17" s="16">
        <f t="shared" si="0"/>
        <v>405</v>
      </c>
      <c r="F17" s="16">
        <f t="shared" si="0"/>
        <v>2684</v>
      </c>
      <c r="G17" s="16">
        <f t="shared" si="0"/>
        <v>2697</v>
      </c>
      <c r="H17" s="16">
        <f t="shared" si="0"/>
        <v>2627</v>
      </c>
      <c r="I17" s="16">
        <f t="shared" si="0"/>
        <v>770</v>
      </c>
      <c r="J17" s="16">
        <f t="shared" si="0"/>
        <v>1629</v>
      </c>
      <c r="K17" s="16">
        <f t="shared" si="0"/>
        <v>458</v>
      </c>
      <c r="L17" s="16">
        <f t="shared" si="0"/>
        <v>1353</v>
      </c>
      <c r="M17" s="16">
        <f t="shared" si="0"/>
        <v>725</v>
      </c>
    </row>
  </sheetData>
  <sheetProtection password="CE28" sheet="1" selectLockedCells="1"/>
  <mergeCells count="10">
    <mergeCell ref="B1:E1"/>
    <mergeCell ref="B2:E2"/>
    <mergeCell ref="C3:E3"/>
    <mergeCell ref="L4:M4"/>
    <mergeCell ref="I1:K1"/>
    <mergeCell ref="I2:K2"/>
    <mergeCell ref="I3:K3"/>
    <mergeCell ref="L1:M1"/>
    <mergeCell ref="L2:M2"/>
    <mergeCell ref="L3:M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&amp;C&amp;"Helv,Bold"LEMHI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2014-11-10T18:56:27Z</cp:lastPrinted>
  <dcterms:created xsi:type="dcterms:W3CDTF">1998-04-10T16:02:13Z</dcterms:created>
  <dcterms:modified xsi:type="dcterms:W3CDTF">2014-11-12T17:46:39Z</dcterms:modified>
  <cp:category/>
  <cp:version/>
  <cp:contentType/>
  <cp:contentStatus/>
</cp:coreProperties>
</file>