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tabRatio="599" activeTab="3"/>
  </bookViews>
  <sheets>
    <sheet name="US Sen - Gov" sheetId="1" r:id="rId1"/>
    <sheet name="Gov - St Cont" sheetId="2" r:id="rId2"/>
    <sheet name="St Treas - Amend" sheetId="3" r:id="rId3"/>
    <sheet name=" Voting Stats - Leg" sheetId="4" r:id="rId4"/>
    <sheet name="County" sheetId="5" r:id="rId5"/>
    <sheet name="Special" sheetId="6" r:id="rId6"/>
  </sheets>
  <definedNames>
    <definedName name="_xlnm.Print_Titles" localSheetId="3">' Voting Stats - Leg'!$A:$A</definedName>
    <definedName name="_xlnm.Print_Titles" localSheetId="4">'County'!$1:$6</definedName>
    <definedName name="_xlnm.Print_Titles" localSheetId="1">'Gov - St Cont'!$A:$A</definedName>
    <definedName name="_xlnm.Print_Titles" localSheetId="2">'St Treas - Amend'!$A:$A</definedName>
    <definedName name="_xlnm.Print_Titles" localSheetId="0">'US Sen - Gov'!$A:$A</definedName>
  </definedNames>
  <calcPr fullCalcOnLoad="1"/>
</workbook>
</file>

<file path=xl/sharedStrings.xml><?xml version="1.0" encoding="utf-8"?>
<sst xmlns="http://schemas.openxmlformats.org/spreadsheetml/2006/main" count="235" uniqueCount="109">
  <si>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</si>
  <si>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</si>
  <si>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</si>
  <si>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</si>
  <si>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</si>
  <si>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</si>
  <si>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</si>
  <si>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</si>
  <si>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</si>
  <si>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</si>
  <si>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</si>
  <si>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</si>
  <si>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</si>
  <si>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</si>
  <si>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</si>
  <si>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</si>
  <si>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</si>
  <si>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</si>
  <si>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</si>
  <si>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</si>
  <si>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</si>
  <si>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</si>
  <si>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</si>
  <si>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</si>
  <si>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</si>
  <si>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</si>
  <si>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</si>
  <si>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</si>
  <si>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</si>
  <si>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</si>
  <si>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</si>
  <si>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</si>
  <si>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</si>
  <si>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</si>
  <si>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</si>
  <si>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</si>
  <si>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</si>
  <si>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DISTRICT 1</t>
  </si>
  <si>
    <t>Raul R. Labrador</t>
  </si>
  <si>
    <t>Lawerence E. Denney</t>
  </si>
  <si>
    <t>UNITED STATES</t>
  </si>
  <si>
    <t>SENATOR</t>
  </si>
  <si>
    <t>REPRESENTATIVE</t>
  </si>
  <si>
    <t>Nels Mitchell</t>
  </si>
  <si>
    <t>Jim Risch</t>
  </si>
  <si>
    <t>Shirley G. Ringo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</si>
  <si>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</si>
  <si>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</si>
  <si>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</si>
  <si>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</si>
  <si>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</si>
  <si>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</si>
  <si>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</si>
  <si>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</si>
  <si>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Holli Woodings</t>
  </si>
  <si>
    <t>01 Eaton Hale</t>
  </si>
  <si>
    <t>02 West Weiser</t>
  </si>
  <si>
    <t>03 South Weiser</t>
  </si>
  <si>
    <t>04 Weiser</t>
  </si>
  <si>
    <t>05 Middle Weiser</t>
  </si>
  <si>
    <t>06 East Weiser</t>
  </si>
  <si>
    <t>07 Midvale</t>
  </si>
  <si>
    <t>08 Cambridge</t>
  </si>
  <si>
    <t>09 Pioneer</t>
  </si>
  <si>
    <t>10 Sunnyside</t>
  </si>
  <si>
    <t>11 Mineral</t>
  </si>
  <si>
    <t>LEGISLATIVE DIST 9</t>
  </si>
  <si>
    <t>Abby Lee</t>
  </si>
  <si>
    <t>Steve Worthley</t>
  </si>
  <si>
    <t>Ryan Kerby</t>
  </si>
  <si>
    <t>Judy Boyle</t>
  </si>
  <si>
    <t>Tom Anderson</t>
  </si>
  <si>
    <t>Robert E. Thomason</t>
  </si>
  <si>
    <t>Betty J. Thomas</t>
  </si>
  <si>
    <t>Sabrina Young</t>
  </si>
  <si>
    <t>Georgia L. Plischke</t>
  </si>
  <si>
    <t>Bowe C. von Brethorst</t>
  </si>
  <si>
    <t xml:space="preserve"> </t>
  </si>
  <si>
    <t>John T. Bujak</t>
  </si>
  <si>
    <t>Jill Humble</t>
  </si>
  <si>
    <t>Marcus Bradley Ellis</t>
  </si>
  <si>
    <t>Steve Pankey</t>
  </si>
  <si>
    <t>Pro-Life</t>
  </si>
  <si>
    <t>Paul Venable</t>
  </si>
  <si>
    <t>Kurt M. Wertzbaugher</t>
  </si>
  <si>
    <t>Larry Allen White</t>
  </si>
  <si>
    <t>LIB</t>
  </si>
  <si>
    <t>IND</t>
  </si>
  <si>
    <t>CON</t>
  </si>
  <si>
    <t>David Hartigan</t>
  </si>
  <si>
    <t>YES</t>
  </si>
  <si>
    <t>NO</t>
  </si>
  <si>
    <t>In Favor Of</t>
  </si>
  <si>
    <t>Against</t>
  </si>
  <si>
    <t>SCHOOL PLANT FACILITIES</t>
  </si>
  <si>
    <t>ST. LUKE'S HEALTH SYSTEM</t>
  </si>
  <si>
    <t>MIDVALE SCHOOL</t>
  </si>
  <si>
    <t>DISTRICT NO. 433</t>
  </si>
  <si>
    <t>H.J.R. 2</t>
  </si>
  <si>
    <t>W/I</t>
  </si>
  <si>
    <t xml:space="preserve">CONSTITUTIONAL </t>
  </si>
  <si>
    <t xml:space="preserve"> AMENDMENT</t>
  </si>
  <si>
    <t>Total # absentee ballots cast</t>
  </si>
  <si>
    <t>Walt Bayes</t>
  </si>
  <si>
    <t>Reed McCandless</t>
  </si>
  <si>
    <t>RESERVE FUND LEVY</t>
  </si>
  <si>
    <t>WEISER VALLEY HOSPITAL</t>
  </si>
  <si>
    <t>DISTRICT ADVISORY VOTE</t>
  </si>
  <si>
    <t>FOR INTEGRATION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</si>
</sst>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0" fontId="6" fillId="0" borderId="32" xfId="0" applyFont="1" applyFill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left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1" fontId="6" fillId="0" borderId="25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4" xfId="0" applyNumberFormat="1" applyFont="1" applyFill="1" applyBorder="1" applyAlignment="1" applyProtection="1">
      <alignment horizontal="left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 vertical="center" textRotation="90"/>
      <protection/>
    </xf>
    <xf numFmtId="0" fontId="6" fillId="0" borderId="50" xfId="0" applyFont="1" applyFill="1" applyBorder="1" applyAlignment="1" applyProtection="1">
      <alignment horizontal="center" vertical="center" textRotation="90"/>
      <protection/>
    </xf>
    <xf numFmtId="3" fontId="6" fillId="0" borderId="51" xfId="0" applyNumberFormat="1" applyFont="1" applyBorder="1" applyAlignment="1" applyProtection="1">
      <alignment horizontal="center"/>
      <protection locked="0"/>
    </xf>
    <xf numFmtId="164" fontId="6" fillId="0" borderId="52" xfId="0" applyNumberFormat="1" applyFont="1" applyFill="1" applyBorder="1" applyAlignment="1" applyProtection="1">
      <alignment horizontal="center"/>
      <protection/>
    </xf>
    <xf numFmtId="164" fontId="6" fillId="0" borderId="53" xfId="0" applyNumberFormat="1" applyFont="1" applyFill="1" applyBorder="1" applyAlignment="1" applyProtection="1">
      <alignment horizontal="center"/>
      <protection/>
    </xf>
    <xf numFmtId="10" fontId="8" fillId="0" borderId="12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Fill="1" applyBorder="1" applyAlignment="1" applyProtection="1">
      <alignment horizontal="center"/>
      <protection locked="0"/>
    </xf>
    <xf numFmtId="3" fontId="6" fillId="0" borderId="49" xfId="0" applyNumberFormat="1" applyFont="1" applyFill="1" applyBorder="1" applyAlignment="1" applyProtection="1">
      <alignment horizontal="center"/>
      <protection/>
    </xf>
    <xf numFmtId="3" fontId="6" fillId="0" borderId="54" xfId="0" applyNumberFormat="1" applyFont="1" applyFill="1" applyBorder="1" applyAlignment="1" applyProtection="1">
      <alignment horizontal="center"/>
      <protection locked="0"/>
    </xf>
    <xf numFmtId="164" fontId="6" fillId="0" borderId="54" xfId="0" applyNumberFormat="1" applyFont="1" applyFill="1" applyBorder="1" applyAlignment="1" applyProtection="1">
      <alignment horizontal="center"/>
      <protection/>
    </xf>
    <xf numFmtId="3" fontId="6" fillId="0" borderId="36" xfId="0" applyNumberFormat="1" applyFont="1" applyFill="1" applyBorder="1" applyAlignment="1" applyProtection="1">
      <alignment horizontal="center"/>
      <protection locked="0"/>
    </xf>
    <xf numFmtId="3" fontId="6" fillId="0" borderId="36" xfId="0" applyNumberFormat="1" applyFont="1" applyFill="1" applyBorder="1" applyAlignment="1" applyProtection="1">
      <alignment horizontal="center"/>
      <protection/>
    </xf>
    <xf numFmtId="3" fontId="6" fillId="0" borderId="53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/>
    </xf>
    <xf numFmtId="0" fontId="6" fillId="0" borderId="57" xfId="0" applyFont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 horizontal="left"/>
      <protection/>
    </xf>
    <xf numFmtId="3" fontId="6" fillId="0" borderId="21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58" xfId="0" applyFont="1" applyFill="1" applyBorder="1" applyAlignment="1" applyProtection="1">
      <alignment horizontal="center" vertical="center" textRotation="90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60" xfId="0" applyFont="1" applyFill="1" applyBorder="1" applyAlignment="1" applyProtection="1">
      <alignment horizontal="center"/>
      <protection/>
    </xf>
    <xf numFmtId="0" fontId="6" fillId="0" borderId="59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selection activeCell="G18" sqref="G18:L18"/>
    </sheetView>
  </sheetViews>
  <sheetFormatPr defaultColWidth="9.140625" defaultRowHeight="12.75"/>
  <cols>
    <col min="1" max="1" width="13.28125" style="15" bestFit="1" customWidth="1"/>
    <col min="2" max="3" width="8.7109375" style="15" customWidth="1"/>
    <col min="4" max="6" width="8.7109375" style="36" customWidth="1"/>
    <col min="7" max="10" width="8.7109375" style="15" customWidth="1"/>
    <col min="11" max="12" width="8.7109375" style="36" customWidth="1"/>
    <col min="13" max="16384" width="9.140625" style="9" customWidth="1"/>
  </cols>
  <sheetData>
    <row r="1" spans="1:12" ht="13.5">
      <c r="A1" s="23"/>
      <c r="B1" s="43"/>
      <c r="C1" s="45"/>
      <c r="D1" s="119" t="s">
        <v>40</v>
      </c>
      <c r="E1" s="119"/>
      <c r="F1" s="119"/>
      <c r="G1" s="122"/>
      <c r="H1" s="123"/>
      <c r="I1" s="123"/>
      <c r="J1" s="123"/>
      <c r="K1" s="123"/>
      <c r="L1" s="124"/>
    </row>
    <row r="2" spans="1:12" s="25" customFormat="1" ht="13.5">
      <c r="A2" s="24"/>
      <c r="B2" s="117" t="s">
        <v>40</v>
      </c>
      <c r="C2" s="118"/>
      <c r="D2" s="117" t="s">
        <v>42</v>
      </c>
      <c r="E2" s="120"/>
      <c r="F2" s="118"/>
      <c r="G2" s="101"/>
      <c r="H2" s="54"/>
      <c r="I2" s="54"/>
      <c r="J2" s="54"/>
      <c r="K2" s="54"/>
      <c r="L2" s="102"/>
    </row>
    <row r="3" spans="1:12" s="25" customFormat="1" ht="13.5">
      <c r="A3" s="26"/>
      <c r="B3" s="115" t="s">
        <v>41</v>
      </c>
      <c r="C3" s="116"/>
      <c r="D3" s="115" t="s">
        <v>37</v>
      </c>
      <c r="E3" s="121"/>
      <c r="F3" s="116"/>
      <c r="G3" s="115" t="s">
        <v>2</v>
      </c>
      <c r="H3" s="121"/>
      <c r="I3" s="121"/>
      <c r="J3" s="121"/>
      <c r="K3" s="121"/>
      <c r="L3" s="116"/>
    </row>
    <row r="4" spans="1:12" ht="13.5" customHeight="1">
      <c r="A4" s="27"/>
      <c r="B4" s="2" t="s">
        <v>3</v>
      </c>
      <c r="C4" s="2" t="s">
        <v>4</v>
      </c>
      <c r="D4" s="2" t="s">
        <v>4</v>
      </c>
      <c r="E4" s="2" t="s">
        <v>3</v>
      </c>
      <c r="F4" s="2" t="s">
        <v>99</v>
      </c>
      <c r="G4" s="2" t="s">
        <v>3</v>
      </c>
      <c r="H4" s="2" t="s">
        <v>86</v>
      </c>
      <c r="I4" s="2" t="s">
        <v>87</v>
      </c>
      <c r="J4" s="2" t="s">
        <v>4</v>
      </c>
      <c r="K4" s="2" t="s">
        <v>88</v>
      </c>
      <c r="L4" s="2" t="s">
        <v>87</v>
      </c>
    </row>
    <row r="5" spans="1:12" s="10" customFormat="1" ht="87.75" customHeight="1" thickBot="1">
      <c r="A5" s="28" t="s">
        <v>16</v>
      </c>
      <c r="B5" s="6" t="s">
        <v>43</v>
      </c>
      <c r="C5" s="6" t="s">
        <v>44</v>
      </c>
      <c r="D5" s="6" t="s">
        <v>38</v>
      </c>
      <c r="E5" s="6" t="s">
        <v>45</v>
      </c>
      <c r="F5" s="6" t="s">
        <v>104</v>
      </c>
      <c r="G5" s="6" t="s">
        <v>46</v>
      </c>
      <c r="H5" s="6" t="s">
        <v>78</v>
      </c>
      <c r="I5" s="6" t="s">
        <v>79</v>
      </c>
      <c r="J5" s="6" t="s">
        <v>32</v>
      </c>
      <c r="K5" s="6" t="s">
        <v>81</v>
      </c>
      <c r="L5" s="6" t="s">
        <v>82</v>
      </c>
    </row>
    <row r="6" spans="1:12" s="14" customFormat="1" ht="14.25" thickBot="1">
      <c r="A6" s="11"/>
      <c r="B6" s="42"/>
      <c r="C6" s="42"/>
      <c r="D6" s="12"/>
      <c r="E6" s="12"/>
      <c r="F6" s="12"/>
      <c r="G6" s="12"/>
      <c r="H6" s="12"/>
      <c r="I6" s="12"/>
      <c r="J6" s="12"/>
      <c r="K6" s="12"/>
      <c r="L6" s="13"/>
    </row>
    <row r="7" spans="1:12" s="14" customFormat="1" ht="13.5">
      <c r="A7" s="1" t="s">
        <v>55</v>
      </c>
      <c r="B7" s="60">
        <v>72</v>
      </c>
      <c r="C7" s="61">
        <v>277</v>
      </c>
      <c r="D7" s="29">
        <v>263</v>
      </c>
      <c r="E7" s="99">
        <v>78</v>
      </c>
      <c r="F7" s="18">
        <v>0</v>
      </c>
      <c r="G7" s="29">
        <v>69</v>
      </c>
      <c r="H7" s="30">
        <v>9</v>
      </c>
      <c r="I7" s="30">
        <v>7</v>
      </c>
      <c r="J7" s="46">
        <v>264</v>
      </c>
      <c r="K7" s="30">
        <v>3</v>
      </c>
      <c r="L7" s="18">
        <v>2</v>
      </c>
    </row>
    <row r="8" spans="1:12" s="14" customFormat="1" ht="13.5">
      <c r="A8" s="1" t="s">
        <v>56</v>
      </c>
      <c r="B8" s="62">
        <v>81</v>
      </c>
      <c r="C8" s="63">
        <v>181</v>
      </c>
      <c r="D8" s="31">
        <v>180</v>
      </c>
      <c r="E8" s="100">
        <v>78</v>
      </c>
      <c r="F8" s="22">
        <v>0</v>
      </c>
      <c r="G8" s="31">
        <v>89</v>
      </c>
      <c r="H8" s="32">
        <v>4</v>
      </c>
      <c r="I8" s="32">
        <v>6</v>
      </c>
      <c r="J8" s="47">
        <v>159</v>
      </c>
      <c r="K8" s="32">
        <v>3</v>
      </c>
      <c r="L8" s="22">
        <v>1</v>
      </c>
    </row>
    <row r="9" spans="1:12" s="14" customFormat="1" ht="13.5">
      <c r="A9" s="1" t="s">
        <v>57</v>
      </c>
      <c r="B9" s="62">
        <v>61</v>
      </c>
      <c r="C9" s="63">
        <v>107</v>
      </c>
      <c r="D9" s="31">
        <v>102</v>
      </c>
      <c r="E9" s="100">
        <v>64</v>
      </c>
      <c r="F9" s="22">
        <v>0</v>
      </c>
      <c r="G9" s="31">
        <v>53</v>
      </c>
      <c r="H9" s="32">
        <v>6</v>
      </c>
      <c r="I9" s="32">
        <v>5</v>
      </c>
      <c r="J9" s="47">
        <v>100</v>
      </c>
      <c r="K9" s="32">
        <v>4</v>
      </c>
      <c r="L9" s="22">
        <v>2</v>
      </c>
    </row>
    <row r="10" spans="1:12" s="14" customFormat="1" ht="13.5">
      <c r="A10" s="1" t="s">
        <v>58</v>
      </c>
      <c r="B10" s="62">
        <v>97</v>
      </c>
      <c r="C10" s="63">
        <v>224</v>
      </c>
      <c r="D10" s="31">
        <v>205</v>
      </c>
      <c r="E10" s="100">
        <v>113</v>
      </c>
      <c r="F10" s="22">
        <v>0</v>
      </c>
      <c r="G10" s="31">
        <v>102</v>
      </c>
      <c r="H10" s="32">
        <v>7</v>
      </c>
      <c r="I10" s="32">
        <v>4</v>
      </c>
      <c r="J10" s="47">
        <v>205</v>
      </c>
      <c r="K10" s="32">
        <v>2</v>
      </c>
      <c r="L10" s="22">
        <v>2</v>
      </c>
    </row>
    <row r="11" spans="1:12" s="14" customFormat="1" ht="13.5">
      <c r="A11" s="1" t="s">
        <v>59</v>
      </c>
      <c r="B11" s="62">
        <v>83</v>
      </c>
      <c r="C11" s="63">
        <v>152</v>
      </c>
      <c r="D11" s="31">
        <v>141</v>
      </c>
      <c r="E11" s="100">
        <v>89</v>
      </c>
      <c r="F11" s="22">
        <v>0</v>
      </c>
      <c r="G11" s="31">
        <v>72</v>
      </c>
      <c r="H11" s="32">
        <v>11</v>
      </c>
      <c r="I11" s="32">
        <v>5</v>
      </c>
      <c r="J11" s="47">
        <v>146</v>
      </c>
      <c r="K11" s="32">
        <v>1</v>
      </c>
      <c r="L11" s="22">
        <v>2</v>
      </c>
    </row>
    <row r="12" spans="1:12" s="14" customFormat="1" ht="13.5">
      <c r="A12" s="1" t="s">
        <v>60</v>
      </c>
      <c r="B12" s="62">
        <v>54</v>
      </c>
      <c r="C12" s="63">
        <v>178</v>
      </c>
      <c r="D12" s="31">
        <v>176</v>
      </c>
      <c r="E12" s="100">
        <v>56</v>
      </c>
      <c r="F12" s="22">
        <v>0</v>
      </c>
      <c r="G12" s="31">
        <v>59</v>
      </c>
      <c r="H12" s="32">
        <v>6</v>
      </c>
      <c r="I12" s="32">
        <v>3</v>
      </c>
      <c r="J12" s="47">
        <v>157</v>
      </c>
      <c r="K12" s="32">
        <v>4</v>
      </c>
      <c r="L12" s="22">
        <v>3</v>
      </c>
    </row>
    <row r="13" spans="1:12" s="14" customFormat="1" ht="13.5">
      <c r="A13" s="1" t="s">
        <v>61</v>
      </c>
      <c r="B13" s="62">
        <v>60</v>
      </c>
      <c r="C13" s="63">
        <v>344</v>
      </c>
      <c r="D13" s="31">
        <v>337</v>
      </c>
      <c r="E13" s="100">
        <v>65</v>
      </c>
      <c r="F13" s="22">
        <v>0</v>
      </c>
      <c r="G13" s="31">
        <v>62</v>
      </c>
      <c r="H13" s="32">
        <v>24</v>
      </c>
      <c r="I13" s="32">
        <v>6</v>
      </c>
      <c r="J13" s="47">
        <v>297</v>
      </c>
      <c r="K13" s="32">
        <v>11</v>
      </c>
      <c r="L13" s="22">
        <v>5</v>
      </c>
    </row>
    <row r="14" spans="1:12" s="14" customFormat="1" ht="13.5">
      <c r="A14" s="1" t="s">
        <v>62</v>
      </c>
      <c r="B14" s="62">
        <v>80</v>
      </c>
      <c r="C14" s="63">
        <v>295</v>
      </c>
      <c r="D14" s="31">
        <v>277</v>
      </c>
      <c r="E14" s="100">
        <v>96</v>
      </c>
      <c r="F14" s="22">
        <v>0</v>
      </c>
      <c r="G14" s="31">
        <v>86</v>
      </c>
      <c r="H14" s="32">
        <v>23</v>
      </c>
      <c r="I14" s="32">
        <v>4</v>
      </c>
      <c r="J14" s="47">
        <v>255</v>
      </c>
      <c r="K14" s="32">
        <v>3</v>
      </c>
      <c r="L14" s="22">
        <v>3</v>
      </c>
    </row>
    <row r="15" spans="1:12" s="14" customFormat="1" ht="13.5">
      <c r="A15" s="1" t="s">
        <v>63</v>
      </c>
      <c r="B15" s="62">
        <v>95</v>
      </c>
      <c r="C15" s="63">
        <v>189</v>
      </c>
      <c r="D15" s="31">
        <v>169</v>
      </c>
      <c r="E15" s="100">
        <v>109</v>
      </c>
      <c r="F15" s="22">
        <v>0</v>
      </c>
      <c r="G15" s="31">
        <v>108</v>
      </c>
      <c r="H15" s="32">
        <v>11</v>
      </c>
      <c r="I15" s="32">
        <v>7</v>
      </c>
      <c r="J15" s="47">
        <v>151</v>
      </c>
      <c r="K15" s="32">
        <v>4</v>
      </c>
      <c r="L15" s="22">
        <v>1</v>
      </c>
    </row>
    <row r="16" spans="1:12" s="33" customFormat="1" ht="13.5">
      <c r="A16" s="1" t="s">
        <v>64</v>
      </c>
      <c r="B16" s="62">
        <v>47</v>
      </c>
      <c r="C16" s="63">
        <v>266</v>
      </c>
      <c r="D16" s="31">
        <v>256</v>
      </c>
      <c r="E16" s="100">
        <v>54</v>
      </c>
      <c r="F16" s="22">
        <v>0</v>
      </c>
      <c r="G16" s="31">
        <v>52</v>
      </c>
      <c r="H16" s="32">
        <v>5</v>
      </c>
      <c r="I16" s="32">
        <v>12</v>
      </c>
      <c r="J16" s="47">
        <v>240</v>
      </c>
      <c r="K16" s="32">
        <v>1</v>
      </c>
      <c r="L16" s="22">
        <v>2</v>
      </c>
    </row>
    <row r="17" spans="1:12" s="33" customFormat="1" ht="13.5">
      <c r="A17" s="1" t="s">
        <v>65</v>
      </c>
      <c r="B17" s="62">
        <v>51</v>
      </c>
      <c r="C17" s="63">
        <v>208</v>
      </c>
      <c r="D17" s="31">
        <v>206</v>
      </c>
      <c r="E17" s="100">
        <v>53</v>
      </c>
      <c r="F17" s="22">
        <v>0</v>
      </c>
      <c r="G17" s="66">
        <v>58</v>
      </c>
      <c r="H17" s="69">
        <v>11</v>
      </c>
      <c r="I17" s="69">
        <v>3</v>
      </c>
      <c r="J17" s="68">
        <v>179</v>
      </c>
      <c r="K17" s="69">
        <v>2</v>
      </c>
      <c r="L17" s="67">
        <v>0</v>
      </c>
    </row>
    <row r="18" spans="1:12" ht="13.5">
      <c r="A18" s="8" t="s">
        <v>0</v>
      </c>
      <c r="B18" s="16">
        <f aca="true" t="shared" si="0" ref="B18:L18">SUM(B7:B17)</f>
        <v>781</v>
      </c>
      <c r="C18" s="16">
        <f t="shared" si="0"/>
        <v>2421</v>
      </c>
      <c r="D18" s="16">
        <f t="shared" si="0"/>
        <v>2312</v>
      </c>
      <c r="E18" s="16">
        <f t="shared" si="0"/>
        <v>855</v>
      </c>
      <c r="F18" s="16">
        <f t="shared" si="0"/>
        <v>0</v>
      </c>
      <c r="G18" s="16">
        <f t="shared" si="0"/>
        <v>810</v>
      </c>
      <c r="H18" s="16">
        <f t="shared" si="0"/>
        <v>117</v>
      </c>
      <c r="I18" s="16">
        <f t="shared" si="0"/>
        <v>62</v>
      </c>
      <c r="J18" s="16">
        <f t="shared" si="0"/>
        <v>2153</v>
      </c>
      <c r="K18" s="16">
        <f t="shared" si="0"/>
        <v>38</v>
      </c>
      <c r="L18" s="16">
        <f t="shared" si="0"/>
        <v>23</v>
      </c>
    </row>
    <row r="19" spans="1:6" ht="13.5">
      <c r="A19" s="35"/>
      <c r="B19" s="50"/>
      <c r="C19" s="50"/>
      <c r="D19" s="50"/>
      <c r="E19" s="50"/>
      <c r="F19" s="50"/>
    </row>
  </sheetData>
  <sheetProtection selectLockedCells="1"/>
  <mergeCells count="7">
    <mergeCell ref="B3:C3"/>
    <mergeCell ref="B2:C2"/>
    <mergeCell ref="D1:F1"/>
    <mergeCell ref="D2:F2"/>
    <mergeCell ref="D3:F3"/>
    <mergeCell ref="G1:L1"/>
    <mergeCell ref="G3:L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&amp;C&amp;"Helv,Bold"WASHINGTON COUNTY RESULTS
GENERAL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selection activeCell="G17" sqref="G17:L17"/>
    </sheetView>
  </sheetViews>
  <sheetFormatPr defaultColWidth="9.140625" defaultRowHeight="12.75"/>
  <cols>
    <col min="1" max="1" width="12.57421875" style="15" bestFit="1" customWidth="1"/>
    <col min="2" max="2" width="8.7109375" style="15" customWidth="1"/>
    <col min="3" max="9" width="8.7109375" style="36" customWidth="1"/>
    <col min="10" max="11" width="8.7109375" style="9" customWidth="1"/>
    <col min="12" max="12" width="11.7109375" style="9" bestFit="1" customWidth="1"/>
    <col min="13" max="16384" width="9.140625" style="9" customWidth="1"/>
  </cols>
  <sheetData>
    <row r="1" spans="1:12" ht="13.5">
      <c r="A1" s="23"/>
      <c r="B1" s="122"/>
      <c r="C1" s="123"/>
      <c r="D1" s="123"/>
      <c r="E1" s="123"/>
      <c r="F1" s="124"/>
      <c r="G1" s="125" t="s">
        <v>1</v>
      </c>
      <c r="H1" s="126"/>
      <c r="I1" s="127"/>
      <c r="J1" s="125" t="s">
        <v>5</v>
      </c>
      <c r="K1" s="126"/>
      <c r="L1" s="98" t="s">
        <v>6</v>
      </c>
    </row>
    <row r="2" spans="1:12" ht="13.5">
      <c r="A2" s="26"/>
      <c r="B2" s="115" t="s">
        <v>2</v>
      </c>
      <c r="C2" s="121"/>
      <c r="D2" s="121"/>
      <c r="E2" s="121"/>
      <c r="F2" s="121"/>
      <c r="G2" s="115" t="s">
        <v>2</v>
      </c>
      <c r="H2" s="121"/>
      <c r="I2" s="116"/>
      <c r="J2" s="115" t="s">
        <v>9</v>
      </c>
      <c r="K2" s="121"/>
      <c r="L2" s="7" t="s">
        <v>10</v>
      </c>
    </row>
    <row r="3" spans="1:12" ht="13.5">
      <c r="A3" s="27"/>
      <c r="B3" s="2" t="s">
        <v>99</v>
      </c>
      <c r="C3" s="2" t="s">
        <v>99</v>
      </c>
      <c r="D3" s="2" t="s">
        <v>99</v>
      </c>
      <c r="E3" s="2" t="s">
        <v>99</v>
      </c>
      <c r="F3" s="2" t="s">
        <v>99</v>
      </c>
      <c r="G3" s="2" t="s">
        <v>88</v>
      </c>
      <c r="H3" s="2" t="s">
        <v>4</v>
      </c>
      <c r="I3" s="2" t="s">
        <v>3</v>
      </c>
      <c r="J3" s="2" t="s">
        <v>4</v>
      </c>
      <c r="K3" s="2" t="s">
        <v>3</v>
      </c>
      <c r="L3" s="2" t="s">
        <v>4</v>
      </c>
    </row>
    <row r="4" spans="1:12" ht="87.75" customHeight="1" thickBot="1">
      <c r="A4" s="28" t="s">
        <v>16</v>
      </c>
      <c r="B4" s="6" t="s">
        <v>103</v>
      </c>
      <c r="C4" s="6" t="s">
        <v>80</v>
      </c>
      <c r="D4" s="6" t="s">
        <v>83</v>
      </c>
      <c r="E4" s="6" t="s">
        <v>84</v>
      </c>
      <c r="F4" s="6" t="s">
        <v>85</v>
      </c>
      <c r="G4" s="6" t="s">
        <v>89</v>
      </c>
      <c r="H4" s="6" t="s">
        <v>33</v>
      </c>
      <c r="I4" s="6" t="s">
        <v>47</v>
      </c>
      <c r="J4" s="4" t="s">
        <v>39</v>
      </c>
      <c r="K4" s="4" t="s">
        <v>54</v>
      </c>
      <c r="L4" s="4" t="s">
        <v>48</v>
      </c>
    </row>
    <row r="5" spans="1:12" ht="14.25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13.5">
      <c r="A6" s="1" t="s">
        <v>55</v>
      </c>
      <c r="B6" s="29">
        <v>0</v>
      </c>
      <c r="C6" s="30">
        <v>0</v>
      </c>
      <c r="D6" s="71">
        <v>0</v>
      </c>
      <c r="E6" s="71">
        <v>0</v>
      </c>
      <c r="F6" s="18">
        <v>0</v>
      </c>
      <c r="G6" s="29">
        <v>13</v>
      </c>
      <c r="H6" s="46">
        <v>278</v>
      </c>
      <c r="I6" s="18">
        <v>56</v>
      </c>
      <c r="J6" s="29">
        <v>248</v>
      </c>
      <c r="K6" s="18">
        <v>100</v>
      </c>
      <c r="L6" s="17">
        <v>301</v>
      </c>
    </row>
    <row r="7" spans="1:12" ht="13.5">
      <c r="A7" s="1" t="s">
        <v>56</v>
      </c>
      <c r="B7" s="31">
        <v>0</v>
      </c>
      <c r="C7" s="32">
        <v>0</v>
      </c>
      <c r="D7" s="72">
        <v>0</v>
      </c>
      <c r="E7" s="72">
        <v>0</v>
      </c>
      <c r="F7" s="22">
        <v>0</v>
      </c>
      <c r="G7" s="31">
        <v>9</v>
      </c>
      <c r="H7" s="47">
        <v>184</v>
      </c>
      <c r="I7" s="22">
        <v>66</v>
      </c>
      <c r="J7" s="31">
        <v>136</v>
      </c>
      <c r="K7" s="22">
        <v>121</v>
      </c>
      <c r="L7" s="21">
        <v>201</v>
      </c>
    </row>
    <row r="8" spans="1:12" ht="13.5">
      <c r="A8" s="1" t="s">
        <v>57</v>
      </c>
      <c r="B8" s="31">
        <v>0</v>
      </c>
      <c r="C8" s="32">
        <v>0</v>
      </c>
      <c r="D8" s="72">
        <v>0</v>
      </c>
      <c r="E8" s="72">
        <v>0</v>
      </c>
      <c r="F8" s="22">
        <v>0</v>
      </c>
      <c r="G8" s="31">
        <v>14</v>
      </c>
      <c r="H8" s="47">
        <v>100</v>
      </c>
      <c r="I8" s="22">
        <v>53</v>
      </c>
      <c r="J8" s="31">
        <v>101</v>
      </c>
      <c r="K8" s="22">
        <v>68</v>
      </c>
      <c r="L8" s="21">
        <v>132</v>
      </c>
    </row>
    <row r="9" spans="1:12" ht="13.5">
      <c r="A9" s="1" t="s">
        <v>58</v>
      </c>
      <c r="B9" s="31">
        <v>0</v>
      </c>
      <c r="C9" s="32">
        <v>0</v>
      </c>
      <c r="D9" s="72">
        <v>0</v>
      </c>
      <c r="E9" s="72">
        <v>0</v>
      </c>
      <c r="F9" s="22">
        <v>0</v>
      </c>
      <c r="G9" s="31">
        <v>5</v>
      </c>
      <c r="H9" s="47">
        <v>242</v>
      </c>
      <c r="I9" s="22">
        <v>71</v>
      </c>
      <c r="J9" s="31">
        <v>178</v>
      </c>
      <c r="K9" s="22">
        <v>142</v>
      </c>
      <c r="L9" s="21">
        <v>268</v>
      </c>
    </row>
    <row r="10" spans="1:12" ht="13.5">
      <c r="A10" s="1" t="s">
        <v>59</v>
      </c>
      <c r="B10" s="31">
        <v>0</v>
      </c>
      <c r="C10" s="32">
        <v>0</v>
      </c>
      <c r="D10" s="72">
        <v>0</v>
      </c>
      <c r="E10" s="72">
        <v>0</v>
      </c>
      <c r="F10" s="22">
        <v>0</v>
      </c>
      <c r="G10" s="31">
        <v>12</v>
      </c>
      <c r="H10" s="47">
        <v>156</v>
      </c>
      <c r="I10" s="22">
        <v>65</v>
      </c>
      <c r="J10" s="31">
        <v>128</v>
      </c>
      <c r="K10" s="22">
        <v>100</v>
      </c>
      <c r="L10" s="21">
        <v>174</v>
      </c>
    </row>
    <row r="11" spans="1:12" ht="13.5">
      <c r="A11" s="1" t="s">
        <v>60</v>
      </c>
      <c r="B11" s="31">
        <v>0</v>
      </c>
      <c r="C11" s="32">
        <v>0</v>
      </c>
      <c r="D11" s="72">
        <v>0</v>
      </c>
      <c r="E11" s="72">
        <v>0</v>
      </c>
      <c r="F11" s="22">
        <v>0</v>
      </c>
      <c r="G11" s="31">
        <v>11</v>
      </c>
      <c r="H11" s="47">
        <v>175</v>
      </c>
      <c r="I11" s="22">
        <v>46</v>
      </c>
      <c r="J11" s="31">
        <v>159</v>
      </c>
      <c r="K11" s="22">
        <v>74</v>
      </c>
      <c r="L11" s="21">
        <v>198</v>
      </c>
    </row>
    <row r="12" spans="1:12" ht="13.5">
      <c r="A12" s="1" t="s">
        <v>61</v>
      </c>
      <c r="B12" s="31">
        <v>0</v>
      </c>
      <c r="C12" s="32">
        <v>0</v>
      </c>
      <c r="D12" s="72">
        <v>1</v>
      </c>
      <c r="E12" s="72">
        <v>0</v>
      </c>
      <c r="F12" s="22">
        <v>0</v>
      </c>
      <c r="G12" s="31">
        <v>26</v>
      </c>
      <c r="H12" s="47">
        <v>323</v>
      </c>
      <c r="I12" s="22">
        <v>53</v>
      </c>
      <c r="J12" s="31">
        <v>281</v>
      </c>
      <c r="K12" s="22">
        <v>124</v>
      </c>
      <c r="L12" s="21">
        <v>336</v>
      </c>
    </row>
    <row r="13" spans="1:12" ht="13.5">
      <c r="A13" s="1" t="s">
        <v>62</v>
      </c>
      <c r="B13" s="31">
        <v>0</v>
      </c>
      <c r="C13" s="32">
        <v>0</v>
      </c>
      <c r="D13" s="72">
        <v>0</v>
      </c>
      <c r="E13" s="72">
        <v>0</v>
      </c>
      <c r="F13" s="22">
        <v>0</v>
      </c>
      <c r="G13" s="31">
        <v>13</v>
      </c>
      <c r="H13" s="47">
        <v>287</v>
      </c>
      <c r="I13" s="22">
        <v>74</v>
      </c>
      <c r="J13" s="31">
        <v>236</v>
      </c>
      <c r="K13" s="22">
        <v>138</v>
      </c>
      <c r="L13" s="21">
        <v>306</v>
      </c>
    </row>
    <row r="14" spans="1:12" ht="13.5">
      <c r="A14" s="1" t="s">
        <v>63</v>
      </c>
      <c r="B14" s="31">
        <v>0</v>
      </c>
      <c r="C14" s="32">
        <v>0</v>
      </c>
      <c r="D14" s="72">
        <v>0</v>
      </c>
      <c r="E14" s="72">
        <v>0</v>
      </c>
      <c r="F14" s="22">
        <v>0</v>
      </c>
      <c r="G14" s="31">
        <v>12</v>
      </c>
      <c r="H14" s="47">
        <v>184</v>
      </c>
      <c r="I14" s="22">
        <v>83</v>
      </c>
      <c r="J14" s="31">
        <v>148</v>
      </c>
      <c r="K14" s="22">
        <v>129</v>
      </c>
      <c r="L14" s="21">
        <v>223</v>
      </c>
    </row>
    <row r="15" spans="1:12" ht="13.5">
      <c r="A15" s="1" t="s">
        <v>64</v>
      </c>
      <c r="B15" s="31">
        <v>0</v>
      </c>
      <c r="C15" s="32">
        <v>0</v>
      </c>
      <c r="D15" s="72">
        <v>1</v>
      </c>
      <c r="E15" s="72">
        <v>0</v>
      </c>
      <c r="F15" s="22">
        <v>0</v>
      </c>
      <c r="G15" s="31">
        <v>15</v>
      </c>
      <c r="H15" s="47">
        <v>261</v>
      </c>
      <c r="I15" s="22">
        <v>38</v>
      </c>
      <c r="J15" s="31">
        <v>234</v>
      </c>
      <c r="K15" s="22">
        <v>77</v>
      </c>
      <c r="L15" s="21">
        <v>285</v>
      </c>
    </row>
    <row r="16" spans="1:12" ht="13.5">
      <c r="A16" s="65" t="s">
        <v>65</v>
      </c>
      <c r="B16" s="66">
        <v>0</v>
      </c>
      <c r="C16" s="69">
        <v>0</v>
      </c>
      <c r="D16" s="73">
        <v>0</v>
      </c>
      <c r="E16" s="73">
        <v>0</v>
      </c>
      <c r="F16" s="67">
        <v>0</v>
      </c>
      <c r="G16" s="66">
        <v>11</v>
      </c>
      <c r="H16" s="68">
        <v>206</v>
      </c>
      <c r="I16" s="67">
        <v>37</v>
      </c>
      <c r="J16" s="74">
        <v>182</v>
      </c>
      <c r="K16" s="75">
        <v>80</v>
      </c>
      <c r="L16" s="21">
        <v>228</v>
      </c>
    </row>
    <row r="17" spans="1:12" ht="13.5">
      <c r="A17" s="8" t="s">
        <v>0</v>
      </c>
      <c r="B17" s="16">
        <f aca="true" t="shared" si="0" ref="B17:L17">SUM(B6:B16)</f>
        <v>0</v>
      </c>
      <c r="C17" s="16">
        <f t="shared" si="0"/>
        <v>0</v>
      </c>
      <c r="D17" s="16">
        <f t="shared" si="0"/>
        <v>2</v>
      </c>
      <c r="E17" s="16">
        <f t="shared" si="0"/>
        <v>0</v>
      </c>
      <c r="F17" s="16">
        <f t="shared" si="0"/>
        <v>0</v>
      </c>
      <c r="G17" s="16">
        <f t="shared" si="0"/>
        <v>141</v>
      </c>
      <c r="H17" s="16">
        <f t="shared" si="0"/>
        <v>2396</v>
      </c>
      <c r="I17" s="16">
        <f t="shared" si="0"/>
        <v>642</v>
      </c>
      <c r="J17" s="16">
        <f t="shared" si="0"/>
        <v>2031</v>
      </c>
      <c r="K17" s="16">
        <f t="shared" si="0"/>
        <v>1153</v>
      </c>
      <c r="L17" s="16">
        <f t="shared" si="0"/>
        <v>2652</v>
      </c>
    </row>
    <row r="18" spans="10:12" ht="13.5">
      <c r="J18" s="50"/>
      <c r="K18" s="50"/>
      <c r="L18" s="50"/>
    </row>
  </sheetData>
  <sheetProtection selectLockedCells="1"/>
  <mergeCells count="6">
    <mergeCell ref="B2:F2"/>
    <mergeCell ref="G2:I2"/>
    <mergeCell ref="B1:F1"/>
    <mergeCell ref="G1:I1"/>
    <mergeCell ref="J1:K1"/>
    <mergeCell ref="J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&amp;C&amp;"Helv,Bold"WASHINGTON COUNTY RESULTS
GENERAL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zoomScalePageLayoutView="0" workbookViewId="0" topLeftCell="A1">
      <selection activeCell="H17" sqref="H17:I17"/>
    </sheetView>
  </sheetViews>
  <sheetFormatPr defaultColWidth="9.140625" defaultRowHeight="12.75"/>
  <cols>
    <col min="1" max="1" width="13.28125" style="15" bestFit="1" customWidth="1"/>
    <col min="2" max="5" width="8.7109375" style="9" customWidth="1"/>
    <col min="6" max="7" width="9.7109375" style="9" customWidth="1"/>
    <col min="8" max="9" width="8.7109375" style="9" customWidth="1"/>
    <col min="10" max="16384" width="9.140625" style="9" customWidth="1"/>
  </cols>
  <sheetData>
    <row r="1" spans="1:9" ht="13.5">
      <c r="A1" s="23"/>
      <c r="B1" s="128" t="s">
        <v>6</v>
      </c>
      <c r="C1" s="129"/>
      <c r="D1" s="132" t="s">
        <v>7</v>
      </c>
      <c r="E1" s="132"/>
      <c r="F1" s="119" t="s">
        <v>8</v>
      </c>
      <c r="G1" s="119"/>
      <c r="H1" s="125" t="s">
        <v>100</v>
      </c>
      <c r="I1" s="127"/>
    </row>
    <row r="2" spans="1:9" s="25" customFormat="1" ht="13.5">
      <c r="A2" s="26"/>
      <c r="B2" s="115" t="s">
        <v>11</v>
      </c>
      <c r="C2" s="116"/>
      <c r="D2" s="133" t="s">
        <v>12</v>
      </c>
      <c r="E2" s="133"/>
      <c r="F2" s="133" t="s">
        <v>13</v>
      </c>
      <c r="G2" s="133"/>
      <c r="H2" s="117" t="s">
        <v>101</v>
      </c>
      <c r="I2" s="118"/>
    </row>
    <row r="3" spans="1:9" ht="13.5" customHeight="1">
      <c r="A3" s="27"/>
      <c r="B3" s="2" t="s">
        <v>4</v>
      </c>
      <c r="C3" s="2" t="s">
        <v>3</v>
      </c>
      <c r="D3" s="2" t="s">
        <v>3</v>
      </c>
      <c r="E3" s="3" t="s">
        <v>4</v>
      </c>
      <c r="F3" s="3" t="s">
        <v>3</v>
      </c>
      <c r="G3" s="3" t="s">
        <v>4</v>
      </c>
      <c r="H3" s="130" t="s">
        <v>98</v>
      </c>
      <c r="I3" s="131"/>
    </row>
    <row r="4" spans="1:9" s="10" customFormat="1" ht="87.75" customHeight="1" thickBot="1">
      <c r="A4" s="28" t="s">
        <v>16</v>
      </c>
      <c r="B4" s="4" t="s">
        <v>34</v>
      </c>
      <c r="C4" s="4" t="s">
        <v>49</v>
      </c>
      <c r="D4" s="5" t="s">
        <v>50</v>
      </c>
      <c r="E4" s="5" t="s">
        <v>35</v>
      </c>
      <c r="F4" s="5" t="s">
        <v>51</v>
      </c>
      <c r="G4" s="5" t="s">
        <v>52</v>
      </c>
      <c r="H4" s="80" t="s">
        <v>90</v>
      </c>
      <c r="I4" s="114" t="s">
        <v>91</v>
      </c>
    </row>
    <row r="5" spans="1:9" s="14" customFormat="1" ht="14.25" thickBot="1">
      <c r="A5" s="11"/>
      <c r="B5" s="12"/>
      <c r="C5" s="12"/>
      <c r="D5" s="12"/>
      <c r="E5" s="12"/>
      <c r="F5" s="12"/>
      <c r="G5" s="12"/>
      <c r="H5" s="12"/>
      <c r="I5" s="13"/>
    </row>
    <row r="6" spans="1:9" s="14" customFormat="1" ht="13.5">
      <c r="A6" s="1" t="s">
        <v>55</v>
      </c>
      <c r="B6" s="29">
        <v>264</v>
      </c>
      <c r="C6" s="18">
        <v>82</v>
      </c>
      <c r="D6" s="29">
        <v>52</v>
      </c>
      <c r="E6" s="18">
        <v>299</v>
      </c>
      <c r="F6" s="29">
        <v>114</v>
      </c>
      <c r="G6" s="18">
        <v>235</v>
      </c>
      <c r="H6" s="103">
        <v>165</v>
      </c>
      <c r="I6" s="104">
        <v>172</v>
      </c>
    </row>
    <row r="7" spans="1:9" s="14" customFormat="1" ht="13.5">
      <c r="A7" s="1" t="s">
        <v>56</v>
      </c>
      <c r="B7" s="31">
        <v>173</v>
      </c>
      <c r="C7" s="22">
        <v>80</v>
      </c>
      <c r="D7" s="31">
        <v>69</v>
      </c>
      <c r="E7" s="22">
        <v>181</v>
      </c>
      <c r="F7" s="31">
        <v>114</v>
      </c>
      <c r="G7" s="22">
        <v>145</v>
      </c>
      <c r="H7" s="105">
        <v>124</v>
      </c>
      <c r="I7" s="106">
        <v>115</v>
      </c>
    </row>
    <row r="8" spans="1:9" s="14" customFormat="1" ht="13.5">
      <c r="A8" s="1" t="s">
        <v>57</v>
      </c>
      <c r="B8" s="31">
        <v>104</v>
      </c>
      <c r="C8" s="22">
        <v>64</v>
      </c>
      <c r="D8" s="31">
        <v>53</v>
      </c>
      <c r="E8" s="22">
        <v>114</v>
      </c>
      <c r="F8" s="31">
        <v>76</v>
      </c>
      <c r="G8" s="22">
        <v>92</v>
      </c>
      <c r="H8" s="105">
        <v>77</v>
      </c>
      <c r="I8" s="106">
        <v>84</v>
      </c>
    </row>
    <row r="9" spans="1:9" s="14" customFormat="1" ht="13.5">
      <c r="A9" s="1" t="s">
        <v>58</v>
      </c>
      <c r="B9" s="31">
        <v>217</v>
      </c>
      <c r="C9" s="22">
        <v>96</v>
      </c>
      <c r="D9" s="31">
        <v>81</v>
      </c>
      <c r="E9" s="22">
        <v>234</v>
      </c>
      <c r="F9" s="31">
        <v>148</v>
      </c>
      <c r="G9" s="22">
        <v>168</v>
      </c>
      <c r="H9" s="105">
        <v>163</v>
      </c>
      <c r="I9" s="106">
        <v>149</v>
      </c>
    </row>
    <row r="10" spans="1:9" s="14" customFormat="1" ht="13.5">
      <c r="A10" s="1" t="s">
        <v>59</v>
      </c>
      <c r="B10" s="31">
        <v>143</v>
      </c>
      <c r="C10" s="22">
        <v>86</v>
      </c>
      <c r="D10" s="31">
        <v>68</v>
      </c>
      <c r="E10" s="22">
        <v>164</v>
      </c>
      <c r="F10" s="31">
        <v>92</v>
      </c>
      <c r="G10" s="22">
        <v>135</v>
      </c>
      <c r="H10" s="105">
        <v>119</v>
      </c>
      <c r="I10" s="106">
        <v>108</v>
      </c>
    </row>
    <row r="11" spans="1:9" s="14" customFormat="1" ht="13.5">
      <c r="A11" s="1" t="s">
        <v>60</v>
      </c>
      <c r="B11" s="31">
        <v>170</v>
      </c>
      <c r="C11" s="22">
        <v>59</v>
      </c>
      <c r="D11" s="31">
        <v>48</v>
      </c>
      <c r="E11" s="22">
        <v>182</v>
      </c>
      <c r="F11" s="31">
        <v>81</v>
      </c>
      <c r="G11" s="22">
        <v>147</v>
      </c>
      <c r="H11" s="105">
        <v>124</v>
      </c>
      <c r="I11" s="106">
        <v>103</v>
      </c>
    </row>
    <row r="12" spans="1:9" s="14" customFormat="1" ht="13.5">
      <c r="A12" s="1" t="s">
        <v>61</v>
      </c>
      <c r="B12" s="31">
        <v>331</v>
      </c>
      <c r="C12" s="22">
        <v>68</v>
      </c>
      <c r="D12" s="31">
        <v>47</v>
      </c>
      <c r="E12" s="22">
        <v>341</v>
      </c>
      <c r="F12" s="31">
        <v>113</v>
      </c>
      <c r="G12" s="22">
        <v>276</v>
      </c>
      <c r="H12" s="105">
        <v>192</v>
      </c>
      <c r="I12" s="106">
        <v>180</v>
      </c>
    </row>
    <row r="13" spans="1:9" s="14" customFormat="1" ht="13.5">
      <c r="A13" s="1" t="s">
        <v>62</v>
      </c>
      <c r="B13" s="31">
        <v>264</v>
      </c>
      <c r="C13" s="22">
        <v>97</v>
      </c>
      <c r="D13" s="31">
        <v>76</v>
      </c>
      <c r="E13" s="22">
        <v>287</v>
      </c>
      <c r="F13" s="31">
        <v>149</v>
      </c>
      <c r="G13" s="22">
        <v>220</v>
      </c>
      <c r="H13" s="105">
        <v>176</v>
      </c>
      <c r="I13" s="106">
        <v>173</v>
      </c>
    </row>
    <row r="14" spans="1:9" s="14" customFormat="1" ht="13.5">
      <c r="A14" s="1" t="s">
        <v>63</v>
      </c>
      <c r="B14" s="31">
        <v>176</v>
      </c>
      <c r="C14" s="22">
        <v>104</v>
      </c>
      <c r="D14" s="31">
        <v>87</v>
      </c>
      <c r="E14" s="22">
        <v>188</v>
      </c>
      <c r="F14" s="31">
        <v>126</v>
      </c>
      <c r="G14" s="22">
        <v>153</v>
      </c>
      <c r="H14" s="105">
        <v>130</v>
      </c>
      <c r="I14" s="106">
        <v>139</v>
      </c>
    </row>
    <row r="15" spans="1:9" s="14" customFormat="1" ht="13.5">
      <c r="A15" s="1" t="s">
        <v>64</v>
      </c>
      <c r="B15" s="31">
        <v>254</v>
      </c>
      <c r="C15" s="22">
        <v>54</v>
      </c>
      <c r="D15" s="31">
        <v>38</v>
      </c>
      <c r="E15" s="22">
        <v>272</v>
      </c>
      <c r="F15" s="31">
        <v>68</v>
      </c>
      <c r="G15" s="22">
        <v>240</v>
      </c>
      <c r="H15" s="105">
        <v>157</v>
      </c>
      <c r="I15" s="106">
        <v>150</v>
      </c>
    </row>
    <row r="16" spans="1:9" s="33" customFormat="1" ht="13.5">
      <c r="A16" s="1" t="s">
        <v>65</v>
      </c>
      <c r="B16" s="74">
        <v>206</v>
      </c>
      <c r="C16" s="75">
        <v>48</v>
      </c>
      <c r="D16" s="74">
        <v>38</v>
      </c>
      <c r="E16" s="75">
        <v>219</v>
      </c>
      <c r="F16" s="74">
        <v>85</v>
      </c>
      <c r="G16" s="75">
        <v>171</v>
      </c>
      <c r="H16" s="107">
        <v>133</v>
      </c>
      <c r="I16" s="108">
        <v>128</v>
      </c>
    </row>
    <row r="17" spans="1:9" ht="13.5">
      <c r="A17" s="8" t="s">
        <v>0</v>
      </c>
      <c r="B17" s="16">
        <f aca="true" t="shared" si="0" ref="B17:I17">SUM(B6:B16)</f>
        <v>2302</v>
      </c>
      <c r="C17" s="16">
        <f t="shared" si="0"/>
        <v>838</v>
      </c>
      <c r="D17" s="16">
        <f t="shared" si="0"/>
        <v>657</v>
      </c>
      <c r="E17" s="16">
        <f t="shared" si="0"/>
        <v>2481</v>
      </c>
      <c r="F17" s="16">
        <f t="shared" si="0"/>
        <v>1166</v>
      </c>
      <c r="G17" s="16">
        <f t="shared" si="0"/>
        <v>1982</v>
      </c>
      <c r="H17" s="16">
        <f t="shared" si="0"/>
        <v>1560</v>
      </c>
      <c r="I17" s="16">
        <f t="shared" si="0"/>
        <v>1501</v>
      </c>
    </row>
    <row r="18" spans="1:3" ht="13.5">
      <c r="A18" s="35"/>
      <c r="B18" s="50"/>
      <c r="C18" s="50"/>
    </row>
  </sheetData>
  <sheetProtection selectLockedCells="1"/>
  <mergeCells count="9">
    <mergeCell ref="B1:C1"/>
    <mergeCell ref="B2:C2"/>
    <mergeCell ref="H2:I2"/>
    <mergeCell ref="H3:I3"/>
    <mergeCell ref="D1:E1"/>
    <mergeCell ref="F1:G1"/>
    <mergeCell ref="D2:E2"/>
    <mergeCell ref="F2:G2"/>
    <mergeCell ref="H1:I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&amp;C&amp;"Helv,Bold"WASHINGTON COUNTY RESULTS
GENERAL ELECTION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zoomScalePageLayoutView="0" workbookViewId="0" topLeftCell="A1">
      <selection activeCell="G7" sqref="G7:J17"/>
    </sheetView>
  </sheetViews>
  <sheetFormatPr defaultColWidth="9.140625" defaultRowHeight="12.75"/>
  <cols>
    <col min="1" max="1" width="13.28125" style="15" bestFit="1" customWidth="1"/>
    <col min="2" max="10" width="8.7109375" style="9" customWidth="1"/>
    <col min="11" max="16384" width="9.140625" style="9" customWidth="1"/>
  </cols>
  <sheetData>
    <row r="1" spans="1:10" ht="13.5">
      <c r="A1" s="23"/>
      <c r="B1" s="138"/>
      <c r="C1" s="139"/>
      <c r="D1" s="139"/>
      <c r="E1" s="139"/>
      <c r="F1" s="140"/>
      <c r="G1" s="138"/>
      <c r="H1" s="139"/>
      <c r="I1" s="139"/>
      <c r="J1" s="140"/>
    </row>
    <row r="2" spans="1:10" ht="13.5">
      <c r="A2" s="51"/>
      <c r="B2" s="117" t="s">
        <v>14</v>
      </c>
      <c r="C2" s="120"/>
      <c r="D2" s="120"/>
      <c r="E2" s="120"/>
      <c r="F2" s="118"/>
      <c r="G2" s="115" t="s">
        <v>66</v>
      </c>
      <c r="H2" s="121"/>
      <c r="I2" s="121"/>
      <c r="J2" s="116"/>
    </row>
    <row r="3" spans="1:10" ht="13.5">
      <c r="A3" s="26"/>
      <c r="B3" s="117" t="s">
        <v>15</v>
      </c>
      <c r="C3" s="120"/>
      <c r="D3" s="120"/>
      <c r="E3" s="120"/>
      <c r="F3" s="118"/>
      <c r="G3" s="58" t="s">
        <v>23</v>
      </c>
      <c r="H3" s="141" t="s">
        <v>17</v>
      </c>
      <c r="I3" s="141"/>
      <c r="J3" s="58" t="s">
        <v>18</v>
      </c>
    </row>
    <row r="4" spans="1:10" ht="13.5">
      <c r="A4" s="27"/>
      <c r="B4" s="134"/>
      <c r="C4" s="135"/>
      <c r="D4" s="135"/>
      <c r="E4" s="135"/>
      <c r="F4" s="136"/>
      <c r="G4" s="2" t="s">
        <v>4</v>
      </c>
      <c r="H4" s="2" t="s">
        <v>4</v>
      </c>
      <c r="I4" s="2" t="s">
        <v>3</v>
      </c>
      <c r="J4" s="2" t="s">
        <v>4</v>
      </c>
    </row>
    <row r="5" spans="1:10" ht="87.75" customHeight="1" thickBot="1">
      <c r="A5" s="28" t="s">
        <v>16</v>
      </c>
      <c r="B5" s="6" t="s">
        <v>20</v>
      </c>
      <c r="C5" s="6" t="s">
        <v>21</v>
      </c>
      <c r="D5" s="6" t="s">
        <v>24</v>
      </c>
      <c r="E5" s="6" t="s">
        <v>25</v>
      </c>
      <c r="F5" s="4" t="s">
        <v>22</v>
      </c>
      <c r="G5" s="4" t="s">
        <v>67</v>
      </c>
      <c r="H5" s="5" t="s">
        <v>69</v>
      </c>
      <c r="I5" s="5" t="s">
        <v>68</v>
      </c>
      <c r="J5" s="5" t="s">
        <v>70</v>
      </c>
    </row>
    <row r="6" spans="1:10" ht="14.25" thickBot="1">
      <c r="A6" s="11"/>
      <c r="B6" s="12"/>
      <c r="C6" s="12"/>
      <c r="D6" s="12"/>
      <c r="E6" s="12"/>
      <c r="F6" s="12"/>
      <c r="G6" s="12"/>
      <c r="H6" s="12"/>
      <c r="I6" s="12"/>
      <c r="J6" s="13"/>
    </row>
    <row r="7" spans="1:10" ht="13.5">
      <c r="A7" s="109" t="s">
        <v>55</v>
      </c>
      <c r="B7" s="17">
        <v>536</v>
      </c>
      <c r="C7" s="18">
        <v>27</v>
      </c>
      <c r="D7" s="40">
        <f>B7+C7</f>
        <v>563</v>
      </c>
      <c r="E7" s="18">
        <v>356</v>
      </c>
      <c r="F7" s="19">
        <f aca="true" t="shared" si="0" ref="F7:F18">IF(D7&lt;&gt;0,E7/D7,"")</f>
        <v>0.6323268206039077</v>
      </c>
      <c r="G7" s="17">
        <v>311</v>
      </c>
      <c r="H7" s="29">
        <v>284</v>
      </c>
      <c r="I7" s="18">
        <v>62</v>
      </c>
      <c r="J7" s="81">
        <v>293</v>
      </c>
    </row>
    <row r="8" spans="1:10" ht="13.5">
      <c r="A8" s="110" t="s">
        <v>56</v>
      </c>
      <c r="B8" s="21">
        <v>448</v>
      </c>
      <c r="C8" s="22">
        <v>26</v>
      </c>
      <c r="D8" s="41">
        <f aca="true" t="shared" si="1" ref="D8:D17">B8+C8</f>
        <v>474</v>
      </c>
      <c r="E8" s="22">
        <v>266</v>
      </c>
      <c r="F8" s="19">
        <f t="shared" si="0"/>
        <v>0.5611814345991561</v>
      </c>
      <c r="G8" s="21">
        <v>212</v>
      </c>
      <c r="H8" s="31">
        <v>185</v>
      </c>
      <c r="I8" s="22">
        <v>74</v>
      </c>
      <c r="J8" s="88">
        <v>186</v>
      </c>
    </row>
    <row r="9" spans="1:10" ht="13.5">
      <c r="A9" s="110" t="s">
        <v>57</v>
      </c>
      <c r="B9" s="21">
        <v>315</v>
      </c>
      <c r="C9" s="22">
        <v>24</v>
      </c>
      <c r="D9" s="41">
        <f t="shared" si="1"/>
        <v>339</v>
      </c>
      <c r="E9" s="22">
        <v>171</v>
      </c>
      <c r="F9" s="19">
        <f t="shared" si="0"/>
        <v>0.504424778761062</v>
      </c>
      <c r="G9" s="21">
        <v>133</v>
      </c>
      <c r="H9" s="31">
        <v>113</v>
      </c>
      <c r="I9" s="22">
        <v>53</v>
      </c>
      <c r="J9" s="88">
        <v>132</v>
      </c>
    </row>
    <row r="10" spans="1:10" ht="13.5">
      <c r="A10" s="110" t="s">
        <v>58</v>
      </c>
      <c r="B10" s="21">
        <v>504</v>
      </c>
      <c r="C10" s="22">
        <v>32</v>
      </c>
      <c r="D10" s="41">
        <f t="shared" si="1"/>
        <v>536</v>
      </c>
      <c r="E10" s="22">
        <v>326</v>
      </c>
      <c r="F10" s="19">
        <f t="shared" si="0"/>
        <v>0.6082089552238806</v>
      </c>
      <c r="G10" s="21">
        <v>276</v>
      </c>
      <c r="H10" s="31">
        <v>226</v>
      </c>
      <c r="I10" s="22">
        <v>90</v>
      </c>
      <c r="J10" s="88">
        <v>237</v>
      </c>
    </row>
    <row r="11" spans="1:10" ht="13.5">
      <c r="A11" s="110" t="s">
        <v>59</v>
      </c>
      <c r="B11" s="21">
        <v>383</v>
      </c>
      <c r="C11" s="22">
        <v>27</v>
      </c>
      <c r="D11" s="41">
        <f t="shared" si="1"/>
        <v>410</v>
      </c>
      <c r="E11" s="22">
        <v>243</v>
      </c>
      <c r="F11" s="19">
        <f t="shared" si="0"/>
        <v>0.5926829268292683</v>
      </c>
      <c r="G11" s="21">
        <v>194</v>
      </c>
      <c r="H11" s="31">
        <v>162</v>
      </c>
      <c r="I11" s="22">
        <v>72</v>
      </c>
      <c r="J11" s="88">
        <v>177</v>
      </c>
    </row>
    <row r="12" spans="1:10" ht="13.5">
      <c r="A12" s="110" t="s">
        <v>60</v>
      </c>
      <c r="B12" s="21">
        <v>343</v>
      </c>
      <c r="C12" s="22">
        <v>16</v>
      </c>
      <c r="D12" s="41">
        <f t="shared" si="1"/>
        <v>359</v>
      </c>
      <c r="E12" s="22">
        <v>238</v>
      </c>
      <c r="F12" s="19">
        <f t="shared" si="0"/>
        <v>0.6629526462395543</v>
      </c>
      <c r="G12" s="21">
        <v>197</v>
      </c>
      <c r="H12" s="31">
        <v>190</v>
      </c>
      <c r="I12" s="22">
        <v>41</v>
      </c>
      <c r="J12" s="88">
        <v>186</v>
      </c>
    </row>
    <row r="13" spans="1:10" ht="13.5">
      <c r="A13" s="110" t="s">
        <v>61</v>
      </c>
      <c r="B13" s="21">
        <v>490</v>
      </c>
      <c r="C13" s="22">
        <v>21</v>
      </c>
      <c r="D13" s="41">
        <f t="shared" si="1"/>
        <v>511</v>
      </c>
      <c r="E13" s="22">
        <v>414</v>
      </c>
      <c r="F13" s="19">
        <f t="shared" si="0"/>
        <v>0.8101761252446184</v>
      </c>
      <c r="G13" s="21">
        <v>324</v>
      </c>
      <c r="H13" s="31">
        <v>319</v>
      </c>
      <c r="I13" s="22">
        <v>59</v>
      </c>
      <c r="J13" s="88">
        <v>344</v>
      </c>
    </row>
    <row r="14" spans="1:10" ht="13.5">
      <c r="A14" s="110" t="s">
        <v>62</v>
      </c>
      <c r="B14" s="21">
        <v>538</v>
      </c>
      <c r="C14" s="22">
        <v>27</v>
      </c>
      <c r="D14" s="41">
        <f t="shared" si="1"/>
        <v>565</v>
      </c>
      <c r="E14" s="22">
        <v>381</v>
      </c>
      <c r="F14" s="19">
        <f t="shared" si="0"/>
        <v>0.6743362831858407</v>
      </c>
      <c r="G14" s="21">
        <v>315</v>
      </c>
      <c r="H14" s="31">
        <v>276</v>
      </c>
      <c r="I14" s="22">
        <v>87</v>
      </c>
      <c r="J14" s="88">
        <v>301</v>
      </c>
    </row>
    <row r="15" spans="1:10" ht="13.5">
      <c r="A15" s="110" t="s">
        <v>63</v>
      </c>
      <c r="B15" s="21">
        <v>474</v>
      </c>
      <c r="C15" s="22">
        <v>26</v>
      </c>
      <c r="D15" s="41">
        <f t="shared" si="1"/>
        <v>500</v>
      </c>
      <c r="E15" s="22">
        <v>288</v>
      </c>
      <c r="F15" s="19">
        <f t="shared" si="0"/>
        <v>0.576</v>
      </c>
      <c r="G15" s="49">
        <v>229</v>
      </c>
      <c r="H15" s="34">
        <v>180</v>
      </c>
      <c r="I15" s="20">
        <v>100</v>
      </c>
      <c r="J15" s="86">
        <v>206</v>
      </c>
    </row>
    <row r="16" spans="1:10" ht="13.5">
      <c r="A16" s="110" t="s">
        <v>64</v>
      </c>
      <c r="B16" s="21">
        <v>461</v>
      </c>
      <c r="C16" s="22">
        <v>18</v>
      </c>
      <c r="D16" s="41">
        <f t="shared" si="1"/>
        <v>479</v>
      </c>
      <c r="E16" s="22">
        <v>318</v>
      </c>
      <c r="F16" s="19">
        <f t="shared" si="0"/>
        <v>0.6638830897703549</v>
      </c>
      <c r="G16" s="49">
        <v>283</v>
      </c>
      <c r="H16" s="34">
        <v>271</v>
      </c>
      <c r="I16" s="20">
        <v>38</v>
      </c>
      <c r="J16" s="86">
        <v>276</v>
      </c>
    </row>
    <row r="17" spans="1:10" ht="13.5">
      <c r="A17" s="111" t="s">
        <v>65</v>
      </c>
      <c r="B17" s="112">
        <v>363</v>
      </c>
      <c r="C17" s="63">
        <v>15</v>
      </c>
      <c r="D17" s="96">
        <f t="shared" si="1"/>
        <v>378</v>
      </c>
      <c r="E17" s="63">
        <v>267</v>
      </c>
      <c r="F17" s="19">
        <f t="shared" si="0"/>
        <v>0.7063492063492064</v>
      </c>
      <c r="G17" s="77">
        <v>217</v>
      </c>
      <c r="H17" s="55">
        <v>215</v>
      </c>
      <c r="I17" s="56">
        <v>43</v>
      </c>
      <c r="J17" s="86">
        <v>220</v>
      </c>
    </row>
    <row r="18" spans="1:10" ht="13.5">
      <c r="A18" s="8" t="s">
        <v>0</v>
      </c>
      <c r="B18" s="16">
        <f>SUM(B7:B17)</f>
        <v>4855</v>
      </c>
      <c r="C18" s="16">
        <f>SUM(C7:C17)</f>
        <v>259</v>
      </c>
      <c r="D18" s="16">
        <f>SUM(D7:D17)</f>
        <v>5114</v>
      </c>
      <c r="E18" s="16">
        <f>SUM(E7:E17)</f>
        <v>3268</v>
      </c>
      <c r="F18" s="64">
        <f t="shared" si="0"/>
        <v>0.6390301134141572</v>
      </c>
      <c r="G18" s="16">
        <f>SUM(G7:G17)</f>
        <v>2691</v>
      </c>
      <c r="H18" s="16">
        <f>SUM(H7:H17)</f>
        <v>2421</v>
      </c>
      <c r="I18" s="16">
        <f>SUM(I7:I17)</f>
        <v>719</v>
      </c>
      <c r="J18" s="16">
        <f>SUM(J7:J17)</f>
        <v>2558</v>
      </c>
    </row>
    <row r="20" spans="2:5" ht="13.5">
      <c r="B20" s="137" t="s">
        <v>102</v>
      </c>
      <c r="C20" s="137"/>
      <c r="D20" s="137"/>
      <c r="E20" s="97">
        <v>682</v>
      </c>
    </row>
  </sheetData>
  <sheetProtection selectLockedCells="1"/>
  <mergeCells count="8">
    <mergeCell ref="B4:F4"/>
    <mergeCell ref="B20:D20"/>
    <mergeCell ref="G1:J1"/>
    <mergeCell ref="G2:J2"/>
    <mergeCell ref="H3:I3"/>
    <mergeCell ref="B1:F1"/>
    <mergeCell ref="B3:F3"/>
    <mergeCell ref="B2:F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&amp;C&amp;"Helv,Bold"WASHINGTON COUNTY RESULTS
GENERAL ELECTION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B21" sqref="B21"/>
    </sheetView>
  </sheetViews>
  <sheetFormatPr defaultColWidth="9.140625" defaultRowHeight="12.75"/>
  <cols>
    <col min="1" max="1" width="13.421875" style="15" bestFit="1" customWidth="1"/>
    <col min="2" max="3" width="8.7109375" style="9" customWidth="1"/>
    <col min="4" max="4" width="11.8515625" style="9" bestFit="1" customWidth="1"/>
    <col min="5" max="5" width="10.57421875" style="9" customWidth="1"/>
    <col min="6" max="6" width="9.8515625" style="9" bestFit="1" customWidth="1"/>
    <col min="7" max="7" width="8.8515625" style="9" bestFit="1" customWidth="1"/>
    <col min="8" max="8" width="10.421875" style="9" bestFit="1" customWidth="1"/>
    <col min="9" max="9" width="9.7109375" style="9" bestFit="1" customWidth="1"/>
    <col min="10" max="10" width="13.28125" style="9" bestFit="1" customWidth="1"/>
    <col min="11" max="11" width="10.00390625" style="9" bestFit="1" customWidth="1"/>
    <col min="12" max="16384" width="9.140625" style="9" customWidth="1"/>
  </cols>
  <sheetData>
    <row r="1" spans="1:7" ht="13.5">
      <c r="A1" s="23"/>
      <c r="B1" s="119" t="s">
        <v>26</v>
      </c>
      <c r="C1" s="119"/>
      <c r="D1" s="53" t="s">
        <v>29</v>
      </c>
      <c r="E1" s="113" t="s">
        <v>77</v>
      </c>
      <c r="F1" s="53"/>
      <c r="G1" s="44"/>
    </row>
    <row r="2" spans="1:7" s="25" customFormat="1" ht="13.5">
      <c r="A2" s="24"/>
      <c r="B2" s="117" t="s">
        <v>27</v>
      </c>
      <c r="C2" s="118"/>
      <c r="D2" s="52" t="s">
        <v>28</v>
      </c>
      <c r="E2" s="48" t="s">
        <v>26</v>
      </c>
      <c r="F2" s="52" t="s">
        <v>26</v>
      </c>
      <c r="G2" s="48" t="s">
        <v>26</v>
      </c>
    </row>
    <row r="3" spans="1:7" s="25" customFormat="1" ht="13.5">
      <c r="A3" s="24"/>
      <c r="B3" s="57" t="s">
        <v>53</v>
      </c>
      <c r="C3" s="58" t="s">
        <v>36</v>
      </c>
      <c r="D3" s="52" t="s">
        <v>19</v>
      </c>
      <c r="E3" s="7" t="s">
        <v>11</v>
      </c>
      <c r="F3" s="39" t="s">
        <v>30</v>
      </c>
      <c r="G3" s="7" t="s">
        <v>31</v>
      </c>
    </row>
    <row r="4" spans="1:8" ht="13.5">
      <c r="A4" s="37"/>
      <c r="B4" s="2" t="s">
        <v>4</v>
      </c>
      <c r="C4" s="2" t="s">
        <v>4</v>
      </c>
      <c r="D4" s="2" t="s">
        <v>4</v>
      </c>
      <c r="E4" s="3" t="s">
        <v>4</v>
      </c>
      <c r="F4" s="3" t="s">
        <v>4</v>
      </c>
      <c r="G4" s="3" t="s">
        <v>4</v>
      </c>
      <c r="H4" s="70"/>
    </row>
    <row r="5" spans="1:8" s="10" customFormat="1" ht="87.75" customHeight="1" thickBot="1">
      <c r="A5" s="38" t="s">
        <v>16</v>
      </c>
      <c r="B5" s="4" t="s">
        <v>71</v>
      </c>
      <c r="C5" s="4" t="s">
        <v>72</v>
      </c>
      <c r="D5" s="4" t="s">
        <v>73</v>
      </c>
      <c r="E5" s="5" t="s">
        <v>74</v>
      </c>
      <c r="F5" s="59" t="s">
        <v>75</v>
      </c>
      <c r="G5" s="4" t="s">
        <v>76</v>
      </c>
      <c r="H5" s="76"/>
    </row>
    <row r="6" spans="1:7" s="14" customFormat="1" ht="12.75" customHeight="1" thickBot="1">
      <c r="A6" s="11"/>
      <c r="B6" s="12"/>
      <c r="C6" s="12"/>
      <c r="D6" s="42"/>
      <c r="E6" s="12"/>
      <c r="F6" s="12"/>
      <c r="G6" s="13"/>
    </row>
    <row r="7" spans="1:7" s="14" customFormat="1" ht="13.5">
      <c r="A7" s="1" t="s">
        <v>55</v>
      </c>
      <c r="B7" s="29">
        <v>308</v>
      </c>
      <c r="C7" s="17">
        <v>313</v>
      </c>
      <c r="D7" s="60">
        <v>316</v>
      </c>
      <c r="E7" s="17">
        <v>316</v>
      </c>
      <c r="F7" s="29">
        <v>315</v>
      </c>
      <c r="G7" s="17">
        <v>314</v>
      </c>
    </row>
    <row r="8" spans="1:7" s="14" customFormat="1" ht="13.5">
      <c r="A8" s="1" t="s">
        <v>56</v>
      </c>
      <c r="B8" s="31">
        <v>210</v>
      </c>
      <c r="C8" s="21">
        <v>222</v>
      </c>
      <c r="D8" s="62">
        <v>226</v>
      </c>
      <c r="E8" s="21">
        <v>220</v>
      </c>
      <c r="F8" s="31">
        <v>225</v>
      </c>
      <c r="G8" s="21">
        <v>226</v>
      </c>
    </row>
    <row r="9" spans="1:7" s="14" customFormat="1" ht="13.5">
      <c r="A9" s="1" t="s">
        <v>57</v>
      </c>
      <c r="B9" s="31">
        <v>141</v>
      </c>
      <c r="C9" s="21">
        <v>146</v>
      </c>
      <c r="D9" s="62">
        <v>141</v>
      </c>
      <c r="E9" s="21">
        <v>145</v>
      </c>
      <c r="F9" s="31">
        <v>136</v>
      </c>
      <c r="G9" s="21">
        <v>143</v>
      </c>
    </row>
    <row r="10" spans="1:7" s="14" customFormat="1" ht="13.5">
      <c r="A10" s="1" t="s">
        <v>58</v>
      </c>
      <c r="B10" s="31">
        <v>282</v>
      </c>
      <c r="C10" s="21">
        <v>292</v>
      </c>
      <c r="D10" s="62">
        <v>288</v>
      </c>
      <c r="E10" s="21">
        <v>286</v>
      </c>
      <c r="F10" s="31">
        <v>285</v>
      </c>
      <c r="G10" s="21">
        <v>296</v>
      </c>
    </row>
    <row r="11" spans="1:7" s="14" customFormat="1" ht="13.5">
      <c r="A11" s="1" t="s">
        <v>59</v>
      </c>
      <c r="B11" s="31">
        <v>190</v>
      </c>
      <c r="C11" s="21">
        <v>198</v>
      </c>
      <c r="D11" s="62">
        <v>199</v>
      </c>
      <c r="E11" s="21">
        <v>197</v>
      </c>
      <c r="F11" s="31">
        <v>203</v>
      </c>
      <c r="G11" s="21">
        <v>208</v>
      </c>
    </row>
    <row r="12" spans="1:7" s="14" customFormat="1" ht="13.5">
      <c r="A12" s="1" t="s">
        <v>60</v>
      </c>
      <c r="B12" s="31">
        <v>205</v>
      </c>
      <c r="C12" s="21">
        <v>212</v>
      </c>
      <c r="D12" s="62">
        <v>201</v>
      </c>
      <c r="E12" s="21">
        <v>208</v>
      </c>
      <c r="F12" s="31">
        <v>198</v>
      </c>
      <c r="G12" s="21">
        <v>211</v>
      </c>
    </row>
    <row r="13" spans="1:7" s="14" customFormat="1" ht="13.5">
      <c r="A13" s="1" t="s">
        <v>61</v>
      </c>
      <c r="B13" s="31">
        <v>331</v>
      </c>
      <c r="C13" s="21">
        <v>345</v>
      </c>
      <c r="D13" s="62">
        <v>350</v>
      </c>
      <c r="E13" s="21">
        <v>348</v>
      </c>
      <c r="F13" s="31">
        <v>352</v>
      </c>
      <c r="G13" s="21">
        <v>361</v>
      </c>
    </row>
    <row r="14" spans="1:7" s="14" customFormat="1" ht="13.5">
      <c r="A14" s="1" t="s">
        <v>62</v>
      </c>
      <c r="B14" s="31">
        <v>301</v>
      </c>
      <c r="C14" s="21">
        <v>314</v>
      </c>
      <c r="D14" s="62">
        <v>318</v>
      </c>
      <c r="E14" s="21">
        <v>337</v>
      </c>
      <c r="F14" s="31">
        <v>338</v>
      </c>
      <c r="G14" s="21">
        <v>321</v>
      </c>
    </row>
    <row r="15" spans="1:7" s="14" customFormat="1" ht="13.5">
      <c r="A15" s="1" t="s">
        <v>63</v>
      </c>
      <c r="B15" s="34">
        <v>223</v>
      </c>
      <c r="C15" s="49">
        <v>234</v>
      </c>
      <c r="D15" s="62">
        <v>235</v>
      </c>
      <c r="E15" s="21">
        <v>232</v>
      </c>
      <c r="F15" s="31">
        <v>233</v>
      </c>
      <c r="G15" s="21">
        <v>243</v>
      </c>
    </row>
    <row r="16" spans="1:7" s="14" customFormat="1" ht="13.5">
      <c r="A16" s="1" t="s">
        <v>64</v>
      </c>
      <c r="B16" s="31">
        <v>282</v>
      </c>
      <c r="C16" s="49">
        <v>293</v>
      </c>
      <c r="D16" s="62">
        <v>291</v>
      </c>
      <c r="E16" s="21">
        <v>294</v>
      </c>
      <c r="F16" s="34">
        <v>294</v>
      </c>
      <c r="G16" s="21">
        <v>294</v>
      </c>
    </row>
    <row r="17" spans="1:7" s="33" customFormat="1" ht="13.5">
      <c r="A17" s="1" t="s">
        <v>65</v>
      </c>
      <c r="B17" s="31">
        <v>231</v>
      </c>
      <c r="C17" s="49">
        <v>237</v>
      </c>
      <c r="D17" s="62">
        <v>238</v>
      </c>
      <c r="E17" s="78">
        <v>239</v>
      </c>
      <c r="F17" s="34">
        <v>228</v>
      </c>
      <c r="G17" s="21">
        <v>239</v>
      </c>
    </row>
    <row r="18" spans="1:7" ht="13.5">
      <c r="A18" s="8" t="s">
        <v>0</v>
      </c>
      <c r="B18" s="16">
        <f aca="true" t="shared" si="0" ref="B18:G18">SUM(B7:B17)</f>
        <v>2704</v>
      </c>
      <c r="C18" s="16">
        <f t="shared" si="0"/>
        <v>2806</v>
      </c>
      <c r="D18" s="16">
        <f t="shared" si="0"/>
        <v>2803</v>
      </c>
      <c r="E18" s="16">
        <f t="shared" si="0"/>
        <v>2822</v>
      </c>
      <c r="F18" s="16">
        <f t="shared" si="0"/>
        <v>2807</v>
      </c>
      <c r="G18" s="16">
        <f t="shared" si="0"/>
        <v>2856</v>
      </c>
    </row>
  </sheetData>
  <sheetProtection selectLockedCells="1"/>
  <mergeCells count="2">
    <mergeCell ref="B1:C1"/>
    <mergeCell ref="B2:C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&amp;C&amp;"Helv,Bold"WASHINGTON COUNTY RESULTS
GENERAL ELECTION    NOVEMBER 4,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I32" sqref="I32"/>
    </sheetView>
  </sheetViews>
  <sheetFormatPr defaultColWidth="9.140625" defaultRowHeight="12.75"/>
  <cols>
    <col min="1" max="1" width="12.57421875" style="0" bestFit="1" customWidth="1"/>
    <col min="2" max="3" width="11.7109375" style="0" customWidth="1"/>
    <col min="4" max="8" width="8.7109375" style="0" customWidth="1"/>
  </cols>
  <sheetData>
    <row r="1" spans="1:8" ht="13.5">
      <c r="A1" s="23"/>
      <c r="B1" s="125" t="s">
        <v>106</v>
      </c>
      <c r="C1" s="140"/>
      <c r="D1" s="138"/>
      <c r="E1" s="139"/>
      <c r="F1" s="139"/>
      <c r="G1" s="139"/>
      <c r="H1" s="140"/>
    </row>
    <row r="2" spans="1:8" ht="13.5">
      <c r="A2" s="51"/>
      <c r="B2" s="117" t="s">
        <v>107</v>
      </c>
      <c r="C2" s="142"/>
      <c r="D2" s="117" t="s">
        <v>14</v>
      </c>
      <c r="E2" s="120"/>
      <c r="F2" s="120"/>
      <c r="G2" s="120"/>
      <c r="H2" s="118"/>
    </row>
    <row r="3" spans="1:8" ht="13.5">
      <c r="A3" s="26"/>
      <c r="B3" s="117" t="s">
        <v>108</v>
      </c>
      <c r="C3" s="118"/>
      <c r="D3" s="117" t="s">
        <v>15</v>
      </c>
      <c r="E3" s="120"/>
      <c r="F3" s="120"/>
      <c r="G3" s="120"/>
      <c r="H3" s="118"/>
    </row>
    <row r="4" spans="1:8" ht="13.5">
      <c r="A4" s="27"/>
      <c r="B4" s="115" t="s">
        <v>95</v>
      </c>
      <c r="C4" s="116"/>
      <c r="D4" s="134"/>
      <c r="E4" s="135"/>
      <c r="F4" s="135"/>
      <c r="G4" s="135"/>
      <c r="H4" s="136"/>
    </row>
    <row r="5" spans="1:8" ht="66" thickBot="1">
      <c r="A5" s="28" t="s">
        <v>16</v>
      </c>
      <c r="B5" s="80" t="s">
        <v>92</v>
      </c>
      <c r="C5" s="79" t="s">
        <v>93</v>
      </c>
      <c r="D5" s="6" t="s">
        <v>20</v>
      </c>
      <c r="E5" s="6" t="s">
        <v>21</v>
      </c>
      <c r="F5" s="6" t="s">
        <v>24</v>
      </c>
      <c r="G5" s="6" t="s">
        <v>25</v>
      </c>
      <c r="H5" s="4" t="s">
        <v>22</v>
      </c>
    </row>
    <row r="6" spans="1:8" ht="14.25" thickBot="1">
      <c r="A6" s="11"/>
      <c r="B6" s="12"/>
      <c r="C6" s="12"/>
      <c r="D6" s="12"/>
      <c r="E6" s="12"/>
      <c r="F6" s="12"/>
      <c r="G6" s="12"/>
      <c r="H6" s="13"/>
    </row>
    <row r="7" spans="1:8" ht="13.5">
      <c r="A7" s="1" t="s">
        <v>55</v>
      </c>
      <c r="B7" s="29">
        <v>272</v>
      </c>
      <c r="C7" s="18">
        <v>79</v>
      </c>
      <c r="D7" s="17">
        <v>536</v>
      </c>
      <c r="E7" s="17">
        <v>27</v>
      </c>
      <c r="F7" s="85">
        <f aca="true" t="shared" si="0" ref="F7:F16">D7+E7</f>
        <v>563</v>
      </c>
      <c r="G7" s="81">
        <v>356</v>
      </c>
      <c r="H7" s="82">
        <f aca="true" t="shared" si="1" ref="H7:H17">IF(F7&lt;&gt;0,G7/F7,"")</f>
        <v>0.6323268206039077</v>
      </c>
    </row>
    <row r="8" spans="1:8" ht="13.5">
      <c r="A8" s="1" t="s">
        <v>56</v>
      </c>
      <c r="B8" s="34">
        <v>220</v>
      </c>
      <c r="C8" s="20">
        <v>42</v>
      </c>
      <c r="D8" s="49">
        <v>448</v>
      </c>
      <c r="E8" s="49">
        <v>26</v>
      </c>
      <c r="F8" s="87">
        <f t="shared" si="0"/>
        <v>474</v>
      </c>
      <c r="G8" s="86">
        <v>266</v>
      </c>
      <c r="H8" s="83">
        <f t="shared" si="1"/>
        <v>0.5611814345991561</v>
      </c>
    </row>
    <row r="9" spans="1:8" ht="13.5">
      <c r="A9" s="1" t="s">
        <v>57</v>
      </c>
      <c r="B9" s="34">
        <v>139</v>
      </c>
      <c r="C9" s="20">
        <v>27</v>
      </c>
      <c r="D9" s="49">
        <v>315</v>
      </c>
      <c r="E9" s="49">
        <v>24</v>
      </c>
      <c r="F9" s="87">
        <f t="shared" si="0"/>
        <v>339</v>
      </c>
      <c r="G9" s="86">
        <v>171</v>
      </c>
      <c r="H9" s="83">
        <f t="shared" si="1"/>
        <v>0.504424778761062</v>
      </c>
    </row>
    <row r="10" spans="1:8" ht="13.5">
      <c r="A10" s="1" t="s">
        <v>58</v>
      </c>
      <c r="B10" s="34">
        <v>273</v>
      </c>
      <c r="C10" s="20">
        <v>48</v>
      </c>
      <c r="D10" s="49">
        <v>504</v>
      </c>
      <c r="E10" s="49">
        <v>32</v>
      </c>
      <c r="F10" s="87">
        <f t="shared" si="0"/>
        <v>536</v>
      </c>
      <c r="G10" s="86">
        <v>326</v>
      </c>
      <c r="H10" s="83">
        <f t="shared" si="1"/>
        <v>0.6082089552238806</v>
      </c>
    </row>
    <row r="11" spans="1:8" ht="13.5">
      <c r="A11" s="1" t="s">
        <v>59</v>
      </c>
      <c r="B11" s="34">
        <v>194</v>
      </c>
      <c r="C11" s="20">
        <v>43</v>
      </c>
      <c r="D11" s="49">
        <v>383</v>
      </c>
      <c r="E11" s="49">
        <v>27</v>
      </c>
      <c r="F11" s="87">
        <f t="shared" si="0"/>
        <v>410</v>
      </c>
      <c r="G11" s="86">
        <v>243</v>
      </c>
      <c r="H11" s="83">
        <f t="shared" si="1"/>
        <v>0.5926829268292683</v>
      </c>
    </row>
    <row r="12" spans="1:8" ht="13.5">
      <c r="A12" s="1" t="s">
        <v>60</v>
      </c>
      <c r="B12" s="34">
        <v>184</v>
      </c>
      <c r="C12" s="20">
        <v>44</v>
      </c>
      <c r="D12" s="49">
        <v>343</v>
      </c>
      <c r="E12" s="49">
        <v>16</v>
      </c>
      <c r="F12" s="87">
        <f t="shared" si="0"/>
        <v>359</v>
      </c>
      <c r="G12" s="86">
        <v>238</v>
      </c>
      <c r="H12" s="83">
        <f t="shared" si="1"/>
        <v>0.6629526462395543</v>
      </c>
    </row>
    <row r="13" spans="1:8" ht="13.5">
      <c r="A13" s="1" t="s">
        <v>61</v>
      </c>
      <c r="B13" s="34">
        <v>18</v>
      </c>
      <c r="C13" s="20">
        <v>2</v>
      </c>
      <c r="D13" s="49">
        <v>27</v>
      </c>
      <c r="E13" s="49">
        <v>1</v>
      </c>
      <c r="F13" s="87">
        <f t="shared" si="0"/>
        <v>28</v>
      </c>
      <c r="G13" s="86">
        <v>23</v>
      </c>
      <c r="H13" s="83">
        <f t="shared" si="1"/>
        <v>0.8214285714285714</v>
      </c>
    </row>
    <row r="14" spans="1:8" ht="13.5">
      <c r="A14" s="1" t="s">
        <v>63</v>
      </c>
      <c r="B14" s="34">
        <v>231</v>
      </c>
      <c r="C14" s="20">
        <v>46</v>
      </c>
      <c r="D14" s="49">
        <v>474</v>
      </c>
      <c r="E14" s="49">
        <v>26</v>
      </c>
      <c r="F14" s="87">
        <f t="shared" si="0"/>
        <v>500</v>
      </c>
      <c r="G14" s="86">
        <v>288</v>
      </c>
      <c r="H14" s="83">
        <f t="shared" si="1"/>
        <v>0.576</v>
      </c>
    </row>
    <row r="15" spans="1:8" ht="13.5">
      <c r="A15" s="1" t="s">
        <v>64</v>
      </c>
      <c r="B15" s="34">
        <v>250</v>
      </c>
      <c r="C15" s="20">
        <v>58</v>
      </c>
      <c r="D15" s="49">
        <v>461</v>
      </c>
      <c r="E15" s="49">
        <v>18</v>
      </c>
      <c r="F15" s="87">
        <f t="shared" si="0"/>
        <v>479</v>
      </c>
      <c r="G15" s="86">
        <v>318</v>
      </c>
      <c r="H15" s="83">
        <f t="shared" si="1"/>
        <v>0.6638830897703549</v>
      </c>
    </row>
    <row r="16" spans="1:8" ht="13.5">
      <c r="A16" s="1" t="s">
        <v>65</v>
      </c>
      <c r="B16" s="55">
        <v>212</v>
      </c>
      <c r="C16" s="56">
        <v>50</v>
      </c>
      <c r="D16" s="89">
        <v>363</v>
      </c>
      <c r="E16" s="89">
        <v>15</v>
      </c>
      <c r="F16" s="90">
        <f t="shared" si="0"/>
        <v>378</v>
      </c>
      <c r="G16" s="91">
        <v>167</v>
      </c>
      <c r="H16" s="92">
        <f t="shared" si="1"/>
        <v>0.4417989417989418</v>
      </c>
    </row>
    <row r="17" spans="1:8" ht="13.5">
      <c r="A17" s="8" t="s">
        <v>0</v>
      </c>
      <c r="B17" s="16">
        <f>SUM(B7:B16)</f>
        <v>1993</v>
      </c>
      <c r="C17" s="16">
        <f>SUM(C7:C16)</f>
        <v>439</v>
      </c>
      <c r="D17" s="16">
        <f>SUM(D7:D7)</f>
        <v>536</v>
      </c>
      <c r="E17" s="16">
        <f>SUM(E7:E7)</f>
        <v>27</v>
      </c>
      <c r="F17" s="16">
        <f>SUM(F7:F7)</f>
        <v>563</v>
      </c>
      <c r="G17" s="16">
        <f>SUM(G7:G7)</f>
        <v>356</v>
      </c>
      <c r="H17" s="84">
        <f t="shared" si="1"/>
        <v>0.6323268206039077</v>
      </c>
    </row>
    <row r="18" spans="1:8" ht="13.5">
      <c r="A18" s="9"/>
      <c r="B18" s="9"/>
      <c r="C18" s="9"/>
      <c r="D18" s="9"/>
      <c r="E18" s="9"/>
      <c r="F18" s="9"/>
      <c r="G18" s="9"/>
      <c r="H18" s="9"/>
    </row>
    <row r="19" spans="1:8" ht="13.5">
      <c r="A19" s="15"/>
      <c r="B19" s="9"/>
      <c r="C19" s="9"/>
      <c r="D19" s="137" t="s">
        <v>102</v>
      </c>
      <c r="E19" s="137"/>
      <c r="F19" s="137"/>
      <c r="G19" s="97">
        <v>606</v>
      </c>
      <c r="H19" s="9"/>
    </row>
    <row r="22" spans="1:8" ht="13.5">
      <c r="A22" s="23"/>
      <c r="B22" s="125" t="s">
        <v>96</v>
      </c>
      <c r="C22" s="140"/>
      <c r="D22" s="138"/>
      <c r="E22" s="139"/>
      <c r="F22" s="139"/>
      <c r="G22" s="139"/>
      <c r="H22" s="140"/>
    </row>
    <row r="23" spans="1:8" ht="13.5">
      <c r="A23" s="51"/>
      <c r="B23" s="117" t="s">
        <v>97</v>
      </c>
      <c r="C23" s="118"/>
      <c r="D23" s="117" t="s">
        <v>14</v>
      </c>
      <c r="E23" s="120"/>
      <c r="F23" s="120"/>
      <c r="G23" s="120"/>
      <c r="H23" s="118"/>
    </row>
    <row r="24" spans="1:8" ht="13.5">
      <c r="A24" s="26"/>
      <c r="B24" s="117" t="s">
        <v>94</v>
      </c>
      <c r="C24" s="118"/>
      <c r="D24" s="117" t="s">
        <v>15</v>
      </c>
      <c r="E24" s="120"/>
      <c r="F24" s="120"/>
      <c r="G24" s="120"/>
      <c r="H24" s="118"/>
    </row>
    <row r="25" spans="1:8" ht="13.5">
      <c r="A25" s="27"/>
      <c r="B25" s="115" t="s">
        <v>105</v>
      </c>
      <c r="C25" s="116"/>
      <c r="D25" s="134"/>
      <c r="E25" s="135"/>
      <c r="F25" s="135"/>
      <c r="G25" s="135"/>
      <c r="H25" s="136"/>
    </row>
    <row r="26" spans="1:8" ht="66" thickBot="1">
      <c r="A26" s="28" t="s">
        <v>16</v>
      </c>
      <c r="B26" s="80" t="s">
        <v>92</v>
      </c>
      <c r="C26" s="79" t="s">
        <v>93</v>
      </c>
      <c r="D26" s="6" t="s">
        <v>20</v>
      </c>
      <c r="E26" s="6" t="s">
        <v>21</v>
      </c>
      <c r="F26" s="6" t="s">
        <v>24</v>
      </c>
      <c r="G26" s="6" t="s">
        <v>25</v>
      </c>
      <c r="H26" s="4" t="s">
        <v>22</v>
      </c>
    </row>
    <row r="27" spans="1:8" ht="14.25" thickBot="1">
      <c r="A27" s="11"/>
      <c r="B27" s="12"/>
      <c r="C27" s="12"/>
      <c r="D27" s="12"/>
      <c r="E27" s="12"/>
      <c r="F27" s="12"/>
      <c r="G27" s="12"/>
      <c r="H27" s="13"/>
    </row>
    <row r="28" spans="1:8" ht="13.5">
      <c r="A28" s="1" t="s">
        <v>61</v>
      </c>
      <c r="B28" s="29">
        <v>179</v>
      </c>
      <c r="C28" s="18">
        <v>194</v>
      </c>
      <c r="D28" s="17">
        <v>445</v>
      </c>
      <c r="E28" s="17">
        <v>21</v>
      </c>
      <c r="F28" s="85">
        <f>D28+E28</f>
        <v>466</v>
      </c>
      <c r="G28" s="81">
        <v>376</v>
      </c>
      <c r="H28" s="82">
        <f>IF(F28&lt;&gt;0,G28/F28,"")</f>
        <v>0.8068669527896996</v>
      </c>
    </row>
    <row r="29" spans="1:8" ht="13.5">
      <c r="A29" s="1" t="s">
        <v>62</v>
      </c>
      <c r="B29" s="34">
        <v>0</v>
      </c>
      <c r="C29" s="20">
        <v>3</v>
      </c>
      <c r="D29" s="93">
        <v>2</v>
      </c>
      <c r="E29" s="93">
        <v>1</v>
      </c>
      <c r="F29" s="94">
        <f>D29+E29</f>
        <v>3</v>
      </c>
      <c r="G29" s="95">
        <v>3</v>
      </c>
      <c r="H29" s="83">
        <f>IF(F29&lt;&gt;0,G29/F29,"")</f>
        <v>1</v>
      </c>
    </row>
    <row r="30" spans="1:8" ht="13.5">
      <c r="A30" s="8" t="s">
        <v>0</v>
      </c>
      <c r="B30" s="16">
        <f>SUM(B28:B29)</f>
        <v>179</v>
      </c>
      <c r="C30" s="16">
        <f>SUM(C28:C29)</f>
        <v>197</v>
      </c>
      <c r="D30" s="16">
        <f>SUM(D28:D28)</f>
        <v>445</v>
      </c>
      <c r="E30" s="16">
        <f>SUM(E28:E28)</f>
        <v>21</v>
      </c>
      <c r="F30" s="16">
        <f>SUM(F28:F28)</f>
        <v>466</v>
      </c>
      <c r="G30" s="16">
        <f>SUM(G28:G28)</f>
        <v>376</v>
      </c>
      <c r="H30" s="84">
        <f>IF(F30&lt;&gt;0,G30/F30,"")</f>
        <v>0.8068669527896996</v>
      </c>
    </row>
    <row r="31" spans="1:8" ht="13.5">
      <c r="A31" s="9"/>
      <c r="B31" s="9"/>
      <c r="C31" s="9"/>
      <c r="D31" s="9"/>
      <c r="E31" s="9"/>
      <c r="F31" s="9"/>
      <c r="G31" s="9"/>
      <c r="H31" s="9"/>
    </row>
    <row r="32" spans="4:7" ht="13.5">
      <c r="D32" s="137" t="s">
        <v>102</v>
      </c>
      <c r="E32" s="137"/>
      <c r="F32" s="137"/>
      <c r="G32" s="97">
        <v>73</v>
      </c>
    </row>
  </sheetData>
  <sheetProtection/>
  <mergeCells count="18">
    <mergeCell ref="B22:C22"/>
    <mergeCell ref="B23:C23"/>
    <mergeCell ref="D23:H23"/>
    <mergeCell ref="B24:C24"/>
    <mergeCell ref="D24:H24"/>
    <mergeCell ref="B3:C3"/>
    <mergeCell ref="D3:H3"/>
    <mergeCell ref="B4:C4"/>
    <mergeCell ref="D1:H1"/>
    <mergeCell ref="D4:H4"/>
    <mergeCell ref="B2:C2"/>
    <mergeCell ref="D2:H2"/>
    <mergeCell ref="D19:F19"/>
    <mergeCell ref="D32:F32"/>
    <mergeCell ref="D22:H22"/>
    <mergeCell ref="D25:H25"/>
    <mergeCell ref="B25:C25"/>
    <mergeCell ref="B1:C1"/>
  </mergeCells>
  <printOptions/>
  <pageMargins left="1.45" right="0.7" top="2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2014-11-10T22:27:14Z</cp:lastPrinted>
  <dcterms:created xsi:type="dcterms:W3CDTF">1998-04-10T16:02:13Z</dcterms:created>
  <dcterms:modified xsi:type="dcterms:W3CDTF">2014-11-10T23:49:55Z</dcterms:modified>
  <cp:category/>
  <cp:version/>
  <cp:contentType/>
  <cp:contentStatus/>
</cp:coreProperties>
</file>