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 - Gov" sheetId="1" r:id="rId1"/>
    <sheet name="LT Gov - Sup Int" sheetId="2" r:id="rId2"/>
    <sheet name="St Jud &amp; Voting Stats" sheetId="3" r:id="rId3"/>
    <sheet name="Leg &amp; County" sheetId="4" r:id="rId4"/>
    <sheet name="Dist Jdg" sheetId="5" r:id="rId5"/>
    <sheet name="Jail Bond" sheetId="6" r:id="rId6"/>
    <sheet name="Precinct" sheetId="7" r:id="rId7"/>
  </sheets>
  <definedNames>
    <definedName name="_xlnm.Print_Titles" localSheetId="4">'Dist Jdg'!$A:$A</definedName>
    <definedName name="_xlnm.Print_Titles" localSheetId="3">'Leg &amp; County'!$1:$6</definedName>
    <definedName name="_xlnm.Print_Titles" localSheetId="1">'LT Gov - Sup Int'!$A:$A</definedName>
    <definedName name="_xlnm.Print_Titles" localSheetId="6">'Precinct'!$A:$A</definedName>
    <definedName name="_xlnm.Print_Titles" localSheetId="2">'St Jud &amp; Voting Stats'!$A:$A</definedName>
    <definedName name="_xlnm.Print_Titles" localSheetId="0">'US Rep - Gov'!$A:$A</definedName>
  </definedNames>
  <calcPr fullCalcOnLoad="1"/>
</workbook>
</file>

<file path=xl/sharedStrings.xml><?xml version="1.0" encoding="utf-8"?>
<sst xmlns="http://schemas.openxmlformats.org/spreadsheetml/2006/main" count="275" uniqueCount="135">
  <si>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</si>
  <si>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</si>
  <si>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</si>
  <si>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</si>
  <si>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</si>
  <si>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</si>
  <si>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</si>
  <si>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</si>
  <si>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</si>
  <si>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</si>
  <si>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</si>
  <si>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</si>
  <si>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</si>
  <si>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</si>
  <si>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</si>
  <si>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</si>
  <si>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</si>
  <si>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</si>
  <si>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</si>
  <si>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</si>
  <si>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</si>
  <si>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</si>
  <si>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</si>
  <si>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</si>
  <si>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</si>
  <si>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</si>
  <si>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</si>
  <si>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</si>
  <si>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</si>
  <si>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</si>
  <si>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</si>
  <si>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</si>
  <si>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</si>
  <si>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</si>
  <si>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</si>
  <si>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</si>
  <si>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</si>
  <si>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</si>
  <si>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</si>
  <si>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</si>
  <si>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</si>
  <si>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</si>
  <si>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</si>
  <si>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</si>
  <si>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</si>
  <si>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</si>
  <si>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</si>
  <si>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</si>
  <si>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</si>
  <si>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Democratic</t>
  </si>
  <si>
    <t>Absentee</t>
  </si>
  <si>
    <t>Challis 1</t>
  </si>
  <si>
    <t>Mackay</t>
  </si>
  <si>
    <t>Leslie</t>
  </si>
  <si>
    <t>Stanley</t>
  </si>
  <si>
    <t>Clayton</t>
  </si>
  <si>
    <t>Round Valley 1</t>
  </si>
  <si>
    <t>Round Valley 2</t>
  </si>
  <si>
    <t>Sunol</t>
  </si>
  <si>
    <t>Battleground</t>
  </si>
  <si>
    <t>DISTRICT 2</t>
  </si>
  <si>
    <t>Mike Simpson</t>
  </si>
  <si>
    <t>LEGISLATIVE DIST 8</t>
  </si>
  <si>
    <t>Wayne F. Butts</t>
  </si>
  <si>
    <t>Lura Baker</t>
  </si>
  <si>
    <t xml:space="preserve">CLERK OF </t>
  </si>
  <si>
    <t>Allicyn Latimer</t>
  </si>
  <si>
    <t>DISTRICT #7</t>
  </si>
  <si>
    <t>Michael Barrett</t>
  </si>
  <si>
    <t>Jon Winegarner</t>
  </si>
  <si>
    <t>Cheryl J. Bingham</t>
  </si>
  <si>
    <t>Darr Moon</t>
  </si>
  <si>
    <t>Sandy Thomas</t>
  </si>
  <si>
    <t>In Favor Of</t>
  </si>
  <si>
    <t>Against</t>
  </si>
  <si>
    <t>Bruce L. Pickett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</si>
  <si>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</si>
  <si>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</si>
  <si>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</si>
  <si>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</si>
  <si>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</si>
  <si>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</si>
  <si>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</si>
  <si>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</si>
  <si>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</si>
  <si>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</si>
  <si>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</si>
  <si>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</si>
  <si>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</si>
  <si>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</si>
  <si>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</si>
  <si>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 xml:space="preserve">Kelley Packer </t>
  </si>
  <si>
    <t>Steve Yates</t>
  </si>
  <si>
    <t>Joseph J.P. Chastain</t>
  </si>
  <si>
    <t>Jill Humble</t>
  </si>
  <si>
    <t xml:space="preserve">STATE </t>
  </si>
  <si>
    <t>Julie A. Ellsworth</t>
  </si>
  <si>
    <t>Vicky J McIntyre</t>
  </si>
  <si>
    <t>Allen Humble</t>
  </si>
  <si>
    <t>Cindy Wilson</t>
  </si>
  <si>
    <t>Jeff Dillon</t>
  </si>
  <si>
    <t>SUPREME</t>
  </si>
  <si>
    <t>COURT JUSTICE</t>
  </si>
  <si>
    <t>G. Richard Bevan</t>
  </si>
  <si>
    <t>David W. Gratton</t>
  </si>
  <si>
    <t>Jessica M. Lorello</t>
  </si>
  <si>
    <t>Marla Lawson</t>
  </si>
  <si>
    <t>Steven Thayn</t>
  </si>
  <si>
    <t>Terry F Gestrin</t>
  </si>
  <si>
    <t>Dorothy Moon</t>
  </si>
  <si>
    <t>Mark Wisner</t>
  </si>
  <si>
    <t>DIST 3</t>
  </si>
  <si>
    <t>Steve W. Smith</t>
  </si>
  <si>
    <t>Chad Workman</t>
  </si>
  <si>
    <t>Jacquel L. Bruno</t>
  </si>
  <si>
    <t>Dane H. Watkins, Jr.</t>
  </si>
  <si>
    <t>Darren B Simpson</t>
  </si>
  <si>
    <t>Gregory W Moeller</t>
  </si>
  <si>
    <t>Joel E Tingey</t>
  </si>
  <si>
    <t>Frank Robinson</t>
  </si>
  <si>
    <t>Annette Hyde</t>
  </si>
  <si>
    <t>Vicki Dunn</t>
  </si>
  <si>
    <t>Paul. L. May</t>
  </si>
  <si>
    <t xml:space="preserve">Challis </t>
  </si>
  <si>
    <t>AJ Balukoff</t>
  </si>
  <si>
    <t>Lawerence E. Denney</t>
  </si>
  <si>
    <t>Tom Kealey</t>
  </si>
  <si>
    <t xml:space="preserve">Jon W. Glick </t>
  </si>
  <si>
    <t>DEM (W/I)</t>
  </si>
  <si>
    <t>Gregory W. Moeller</t>
  </si>
  <si>
    <t>Joel E. Tingey</t>
  </si>
  <si>
    <t>Whitepine Jt</t>
  </si>
  <si>
    <t>School District No. 288</t>
  </si>
  <si>
    <t>Supplemental Levy</t>
  </si>
  <si>
    <t xml:space="preserve">Absentee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</si>
</sst>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35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left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3" fontId="6" fillId="34" borderId="24" xfId="0" applyNumberFormat="1" applyFont="1" applyFill="1" applyBorder="1" applyAlignment="1" applyProtection="1">
      <alignment horizontal="center"/>
      <protection locked="0"/>
    </xf>
    <xf numFmtId="3" fontId="6" fillId="34" borderId="24" xfId="0" applyNumberFormat="1" applyFont="1" applyFill="1" applyBorder="1" applyAlignment="1" applyProtection="1">
      <alignment horizontal="center"/>
      <protection/>
    </xf>
    <xf numFmtId="164" fontId="6" fillId="34" borderId="24" xfId="0" applyNumberFormat="1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 vertical="center" textRotation="90" wrapText="1"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8" fillId="0" borderId="60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8" fillId="0" borderId="66" xfId="0" applyNumberFormat="1" applyFont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1" fontId="6" fillId="0" borderId="72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73" xfId="0" applyNumberFormat="1" applyFont="1" applyBorder="1" applyAlignment="1" applyProtection="1">
      <alignment horizontal="center"/>
      <protection locked="0"/>
    </xf>
    <xf numFmtId="3" fontId="6" fillId="0" borderId="74" xfId="0" applyNumberFormat="1" applyFont="1" applyBorder="1" applyAlignment="1" applyProtection="1">
      <alignment horizontal="center"/>
      <protection locked="0"/>
    </xf>
    <xf numFmtId="3" fontId="8" fillId="0" borderId="72" xfId="0" applyNumberFormat="1" applyFont="1" applyBorder="1" applyAlignment="1" applyProtection="1">
      <alignment horizontal="center"/>
      <protection/>
    </xf>
    <xf numFmtId="3" fontId="6" fillId="0" borderId="75" xfId="0" applyNumberFormat="1" applyFont="1" applyBorder="1" applyAlignment="1" applyProtection="1">
      <alignment horizontal="center"/>
      <protection locked="0"/>
    </xf>
    <xf numFmtId="3" fontId="6" fillId="0" borderId="76" xfId="0" applyNumberFormat="1" applyFont="1" applyBorder="1" applyAlignment="1" applyProtection="1">
      <alignment horizontal="center"/>
      <protection locked="0"/>
    </xf>
    <xf numFmtId="3" fontId="6" fillId="0" borderId="77" xfId="0" applyNumberFormat="1" applyFont="1" applyBorder="1" applyAlignment="1" applyProtection="1">
      <alignment horizontal="center"/>
      <protection locked="0"/>
    </xf>
    <xf numFmtId="3" fontId="6" fillId="0" borderId="78" xfId="0" applyNumberFormat="1" applyFont="1" applyBorder="1" applyAlignment="1" applyProtection="1">
      <alignment horizontal="center"/>
      <protection locked="0"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80" xfId="0" applyNumberFormat="1" applyFont="1" applyBorder="1" applyAlignment="1" applyProtection="1">
      <alignment horizontal="center"/>
      <protection locked="0"/>
    </xf>
    <xf numFmtId="3" fontId="6" fillId="0" borderId="81" xfId="0" applyNumberFormat="1" applyFont="1" applyBorder="1" applyAlignment="1" applyProtection="1">
      <alignment horizontal="center"/>
      <protection locked="0"/>
    </xf>
    <xf numFmtId="3" fontId="6" fillId="0" borderId="82" xfId="0" applyNumberFormat="1" applyFont="1" applyBorder="1" applyAlignment="1" applyProtection="1">
      <alignment horizontal="center"/>
      <protection locked="0"/>
    </xf>
    <xf numFmtId="3" fontId="6" fillId="0" borderId="83" xfId="0" applyNumberFormat="1" applyFont="1" applyBorder="1" applyAlignment="1" applyProtection="1">
      <alignment horizontal="center"/>
      <protection locked="0"/>
    </xf>
    <xf numFmtId="3" fontId="6" fillId="0" borderId="84" xfId="0" applyNumberFormat="1" applyFont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center"/>
      <protection/>
    </xf>
    <xf numFmtId="1" fontId="6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6" xfId="0" applyFont="1" applyFill="1" applyBorder="1" applyAlignment="1" applyProtection="1">
      <alignment horizontal="left"/>
      <protection locked="0"/>
    </xf>
    <xf numFmtId="0" fontId="7" fillId="0" borderId="87" xfId="0" applyFont="1" applyFill="1" applyBorder="1" applyAlignment="1" applyProtection="1">
      <alignment horizontal="center" vertical="center"/>
      <protection/>
    </xf>
    <xf numFmtId="3" fontId="8" fillId="0" borderId="72" xfId="0" applyNumberFormat="1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 vertical="center" textRotation="90"/>
      <protection/>
    </xf>
    <xf numFmtId="3" fontId="6" fillId="33" borderId="88" xfId="0" applyNumberFormat="1" applyFont="1" applyFill="1" applyBorder="1" applyAlignment="1" applyProtection="1">
      <alignment/>
      <protection/>
    </xf>
    <xf numFmtId="3" fontId="8" fillId="0" borderId="89" xfId="0" applyNumberFormat="1" applyFont="1" applyBorder="1" applyAlignment="1" applyProtection="1">
      <alignment horizontal="center"/>
      <protection/>
    </xf>
    <xf numFmtId="0" fontId="6" fillId="0" borderId="90" xfId="0" applyFont="1" applyFill="1" applyBorder="1" applyAlignment="1" applyProtection="1">
      <alignment horizontal="center" vertical="center" textRotation="90"/>
      <protection/>
    </xf>
    <xf numFmtId="3" fontId="6" fillId="34" borderId="40" xfId="0" applyNumberFormat="1" applyFont="1" applyFill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center" vertical="center" textRotation="90"/>
      <protection/>
    </xf>
    <xf numFmtId="3" fontId="8" fillId="0" borderId="86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3" fontId="6" fillId="0" borderId="92" xfId="0" applyNumberFormat="1" applyFont="1" applyBorder="1" applyAlignment="1" applyProtection="1">
      <alignment horizontal="center"/>
      <protection locked="0"/>
    </xf>
    <xf numFmtId="3" fontId="6" fillId="0" borderId="93" xfId="0" applyNumberFormat="1" applyFont="1" applyBorder="1" applyAlignment="1" applyProtection="1">
      <alignment horizontal="center"/>
      <protection locked="0"/>
    </xf>
    <xf numFmtId="0" fontId="7" fillId="0" borderId="86" xfId="0" applyFont="1" applyFill="1" applyBorder="1" applyAlignment="1" applyProtection="1">
      <alignment horizontal="center"/>
      <protection/>
    </xf>
    <xf numFmtId="3" fontId="6" fillId="0" borderId="94" xfId="0" applyNumberFormat="1" applyFont="1" applyBorder="1" applyAlignment="1" applyProtection="1">
      <alignment horizontal="center"/>
      <protection locked="0"/>
    </xf>
    <xf numFmtId="3" fontId="6" fillId="0" borderId="95" xfId="0" applyNumberFormat="1" applyFont="1" applyBorder="1" applyAlignment="1" applyProtection="1">
      <alignment horizontal="center"/>
      <protection locked="0"/>
    </xf>
    <xf numFmtId="3" fontId="6" fillId="0" borderId="96" xfId="0" applyNumberFormat="1" applyFont="1" applyBorder="1" applyAlignment="1" applyProtection="1">
      <alignment horizontal="center"/>
      <protection locked="0"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98" xfId="0" applyFont="1" applyFill="1" applyBorder="1" applyAlignment="1" applyProtection="1">
      <alignment horizontal="center" vertical="center" textRotation="90"/>
      <protection/>
    </xf>
    <xf numFmtId="0" fontId="6" fillId="0" borderId="89" xfId="0" applyFont="1" applyFill="1" applyBorder="1" applyAlignment="1" applyProtection="1">
      <alignment horizontal="center"/>
      <protection/>
    </xf>
    <xf numFmtId="1" fontId="6" fillId="0" borderId="8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99" xfId="0" applyNumberFormat="1" applyFont="1" applyBorder="1" applyAlignment="1" applyProtection="1">
      <alignment horizontal="center"/>
      <protection locked="0"/>
    </xf>
    <xf numFmtId="3" fontId="6" fillId="0" borderId="100" xfId="0" applyNumberFormat="1" applyFont="1" applyBorder="1" applyAlignment="1" applyProtection="1">
      <alignment horizontal="center"/>
      <protection locked="0"/>
    </xf>
    <xf numFmtId="1" fontId="6" fillId="0" borderId="9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01" xfId="0" applyNumberFormat="1" applyFont="1" applyBorder="1" applyAlignment="1" applyProtection="1">
      <alignment horizontal="center"/>
      <protection locked="0"/>
    </xf>
    <xf numFmtId="3" fontId="6" fillId="0" borderId="102" xfId="0" applyNumberFormat="1" applyFont="1" applyBorder="1" applyAlignment="1" applyProtection="1">
      <alignment horizontal="center"/>
      <protection locked="0"/>
    </xf>
    <xf numFmtId="3" fontId="6" fillId="0" borderId="103" xfId="0" applyNumberFormat="1" applyFont="1" applyBorder="1" applyAlignment="1" applyProtection="1">
      <alignment horizontal="center"/>
      <protection locked="0"/>
    </xf>
    <xf numFmtId="0" fontId="7" fillId="0" borderId="104" xfId="0" applyFont="1" applyBorder="1" applyAlignment="1" applyProtection="1">
      <alignment horizontal="center"/>
      <protection/>
    </xf>
    <xf numFmtId="0" fontId="7" fillId="0" borderId="105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6" fillId="0" borderId="107" xfId="0" applyFont="1" applyFill="1" applyBorder="1" applyAlignment="1" applyProtection="1">
      <alignment horizontal="center"/>
      <protection/>
    </xf>
    <xf numFmtId="1" fontId="6" fillId="0" borderId="10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08" xfId="0" applyNumberFormat="1" applyFont="1" applyFill="1" applyBorder="1" applyAlignment="1" applyProtection="1">
      <alignment horizontal="center"/>
      <protection locked="0"/>
    </xf>
    <xf numFmtId="3" fontId="6" fillId="0" borderId="109" xfId="0" applyNumberFormat="1" applyFont="1" applyFill="1" applyBorder="1" applyAlignment="1" applyProtection="1">
      <alignment horizontal="center"/>
      <protection locked="0"/>
    </xf>
    <xf numFmtId="3" fontId="6" fillId="0" borderId="106" xfId="0" applyNumberFormat="1" applyFont="1" applyFill="1" applyBorder="1" applyAlignment="1" applyProtection="1">
      <alignment horizontal="center"/>
      <protection locked="0"/>
    </xf>
    <xf numFmtId="3" fontId="8" fillId="0" borderId="107" xfId="0" applyNumberFormat="1" applyFont="1" applyBorder="1" applyAlignment="1" applyProtection="1">
      <alignment horizontal="center"/>
      <protection/>
    </xf>
    <xf numFmtId="3" fontId="6" fillId="0" borderId="108" xfId="0" applyNumberFormat="1" applyFont="1" applyBorder="1" applyAlignment="1" applyProtection="1">
      <alignment horizontal="center"/>
      <protection locked="0"/>
    </xf>
    <xf numFmtId="3" fontId="6" fillId="0" borderId="109" xfId="0" applyNumberFormat="1" applyFont="1" applyBorder="1" applyAlignment="1" applyProtection="1">
      <alignment horizontal="center"/>
      <protection locked="0"/>
    </xf>
    <xf numFmtId="3" fontId="6" fillId="0" borderId="106" xfId="0" applyNumberFormat="1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left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82" xfId="0" applyNumberFormat="1" applyFont="1" applyFill="1" applyBorder="1" applyAlignment="1" applyProtection="1">
      <alignment horizontal="center"/>
      <protection/>
    </xf>
    <xf numFmtId="3" fontId="6" fillId="0" borderId="79" xfId="0" applyNumberFormat="1" applyFont="1" applyFill="1" applyBorder="1" applyAlignment="1" applyProtection="1">
      <alignment horizontal="center"/>
      <protection/>
    </xf>
    <xf numFmtId="3" fontId="6" fillId="0" borderId="110" xfId="0" applyNumberFormat="1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9" fontId="6" fillId="0" borderId="24" xfId="56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3" fontId="6" fillId="33" borderId="34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/>
    </xf>
    <xf numFmtId="3" fontId="6" fillId="34" borderId="35" xfId="0" applyNumberFormat="1" applyFont="1" applyFill="1" applyBorder="1" applyAlignment="1" applyProtection="1">
      <alignment horizontal="center"/>
      <protection locked="0"/>
    </xf>
    <xf numFmtId="3" fontId="6" fillId="34" borderId="35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1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164" fontId="6" fillId="0" borderId="111" xfId="0" applyNumberFormat="1" applyFont="1" applyFill="1" applyBorder="1" applyAlignment="1" applyProtection="1">
      <alignment horizontal="center"/>
      <protection/>
    </xf>
    <xf numFmtId="164" fontId="6" fillId="0" borderId="2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12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11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114" xfId="0" applyFont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15" xfId="0" applyFont="1" applyFill="1" applyBorder="1" applyAlignment="1" applyProtection="1">
      <alignment horizontal="center"/>
      <protection/>
    </xf>
    <xf numFmtId="0" fontId="6" fillId="0" borderId="116" xfId="0" applyFont="1" applyFill="1" applyBorder="1" applyAlignment="1" applyProtection="1">
      <alignment horizontal="center"/>
      <protection locked="0"/>
    </xf>
    <xf numFmtId="0" fontId="6" fillId="0" borderId="117" xfId="0" applyFont="1" applyFill="1" applyBorder="1" applyAlignment="1" applyProtection="1">
      <alignment horizontal="center"/>
      <protection locked="0"/>
    </xf>
    <xf numFmtId="0" fontId="7" fillId="0" borderId="118" xfId="0" applyFont="1" applyBorder="1" applyAlignment="1" applyProtection="1">
      <alignment horizontal="center"/>
      <protection/>
    </xf>
    <xf numFmtId="0" fontId="7" fillId="0" borderId="119" xfId="0" applyFont="1" applyBorder="1" applyAlignment="1" applyProtection="1">
      <alignment horizontal="center"/>
      <protection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6" fillId="0" borderId="120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7" fillId="0" borderId="118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16" xfId="0" applyFont="1" applyFill="1" applyBorder="1" applyAlignment="1" applyProtection="1">
      <alignment horizontal="center"/>
      <protection/>
    </xf>
    <xf numFmtId="0" fontId="7" fillId="0" borderId="117" xfId="0" applyFont="1" applyFill="1" applyBorder="1" applyAlignment="1" applyProtection="1">
      <alignment horizontal="center"/>
      <protection/>
    </xf>
    <xf numFmtId="0" fontId="7" fillId="0" borderId="114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113" xfId="0" applyFont="1" applyFill="1" applyBorder="1" applyAlignment="1" applyProtection="1">
      <alignment horizontal="center"/>
      <protection/>
    </xf>
    <xf numFmtId="0" fontId="7" fillId="0" borderId="121" xfId="0" applyFont="1" applyFill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6" fillId="0" borderId="116" xfId="0" applyFont="1" applyFill="1" applyBorder="1" applyAlignment="1" applyProtection="1">
      <alignment horizontal="center"/>
      <protection/>
    </xf>
    <xf numFmtId="0" fontId="6" fillId="0" borderId="117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1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7" fillId="0" borderId="27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7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1.421875" style="21" bestFit="1" customWidth="1"/>
    <col min="2" max="4" width="8.57421875" style="40" customWidth="1"/>
    <col min="5" max="14" width="8.57421875" style="14" customWidth="1"/>
    <col min="15" max="16384" width="9.140625" style="14" customWidth="1"/>
  </cols>
  <sheetData>
    <row r="1" spans="1:14" ht="12.75">
      <c r="A1" s="28"/>
      <c r="B1" s="208" t="s">
        <v>43</v>
      </c>
      <c r="C1" s="208"/>
      <c r="D1" s="209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4" s="30" customFormat="1" ht="12.75">
      <c r="A2" s="29"/>
      <c r="B2" s="210" t="s">
        <v>44</v>
      </c>
      <c r="C2" s="211"/>
      <c r="D2" s="212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1:14" s="30" customFormat="1" ht="12.75">
      <c r="A3" s="31"/>
      <c r="B3" s="213" t="s">
        <v>60</v>
      </c>
      <c r="C3" s="214"/>
      <c r="D3" s="215"/>
      <c r="E3" s="214" t="s">
        <v>2</v>
      </c>
      <c r="F3" s="214"/>
      <c r="G3" s="214"/>
      <c r="H3" s="214"/>
      <c r="I3" s="214"/>
      <c r="J3" s="214"/>
      <c r="K3" s="214"/>
      <c r="L3" s="214"/>
      <c r="M3" s="214"/>
      <c r="N3" s="220"/>
    </row>
    <row r="4" spans="1:14" ht="13.5" customHeight="1">
      <c r="A4" s="32"/>
      <c r="B4" s="2" t="s">
        <v>3</v>
      </c>
      <c r="C4" s="2" t="s">
        <v>3</v>
      </c>
      <c r="D4" s="98" t="s">
        <v>4</v>
      </c>
      <c r="E4" s="3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5" customFormat="1" ht="79.5" customHeight="1" thickBot="1">
      <c r="A5" s="33" t="s">
        <v>16</v>
      </c>
      <c r="B5" s="7" t="s">
        <v>76</v>
      </c>
      <c r="C5" s="7" t="s">
        <v>77</v>
      </c>
      <c r="D5" s="99" t="s">
        <v>61</v>
      </c>
      <c r="E5" s="96" t="s">
        <v>124</v>
      </c>
      <c r="F5" s="7" t="s">
        <v>78</v>
      </c>
      <c r="G5" s="7" t="s">
        <v>79</v>
      </c>
      <c r="H5" s="7" t="s">
        <v>80</v>
      </c>
      <c r="I5" s="7" t="s">
        <v>81</v>
      </c>
      <c r="J5" s="7" t="s">
        <v>82</v>
      </c>
      <c r="K5" s="7" t="s">
        <v>83</v>
      </c>
      <c r="L5" s="7" t="s">
        <v>39</v>
      </c>
      <c r="M5" s="7" t="s">
        <v>84</v>
      </c>
      <c r="N5" s="7" t="s">
        <v>85</v>
      </c>
    </row>
    <row r="6" spans="1:14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s="19" customFormat="1" ht="12.75">
      <c r="A7" s="1" t="s">
        <v>123</v>
      </c>
      <c r="B7" s="43">
        <v>3</v>
      </c>
      <c r="C7" s="35">
        <v>8</v>
      </c>
      <c r="D7" s="101">
        <v>154</v>
      </c>
      <c r="E7" s="52">
        <v>9</v>
      </c>
      <c r="F7" s="65">
        <v>1</v>
      </c>
      <c r="G7" s="106">
        <v>8</v>
      </c>
      <c r="H7" s="35">
        <v>71</v>
      </c>
      <c r="I7" s="52">
        <v>0</v>
      </c>
      <c r="J7" s="52">
        <v>0</v>
      </c>
      <c r="K7" s="52">
        <v>54</v>
      </c>
      <c r="L7" s="52">
        <v>74</v>
      </c>
      <c r="M7" s="35">
        <v>5</v>
      </c>
      <c r="N7" s="24">
        <v>0</v>
      </c>
    </row>
    <row r="8" spans="1:14" s="19" customFormat="1" ht="12.75">
      <c r="A8" s="1" t="s">
        <v>56</v>
      </c>
      <c r="B8" s="104">
        <v>2</v>
      </c>
      <c r="C8" s="36">
        <v>6</v>
      </c>
      <c r="D8" s="102">
        <v>180</v>
      </c>
      <c r="E8" s="53">
        <v>1</v>
      </c>
      <c r="F8" s="66">
        <v>0</v>
      </c>
      <c r="G8" s="107">
        <v>7</v>
      </c>
      <c r="H8" s="36">
        <v>64</v>
      </c>
      <c r="I8" s="53">
        <v>1</v>
      </c>
      <c r="J8" s="53">
        <v>1</v>
      </c>
      <c r="K8" s="53">
        <v>72</v>
      </c>
      <c r="L8" s="53">
        <v>106</v>
      </c>
      <c r="M8" s="36">
        <v>6</v>
      </c>
      <c r="N8" s="27">
        <v>4</v>
      </c>
    </row>
    <row r="9" spans="1:14" s="19" customFormat="1" ht="12.75">
      <c r="A9" s="1" t="s">
        <v>57</v>
      </c>
      <c r="B9" s="104">
        <v>2</v>
      </c>
      <c r="C9" s="36">
        <v>2</v>
      </c>
      <c r="D9" s="102">
        <v>137</v>
      </c>
      <c r="E9" s="53">
        <v>3</v>
      </c>
      <c r="F9" s="66">
        <v>0</v>
      </c>
      <c r="G9" s="107">
        <v>3</v>
      </c>
      <c r="H9" s="36">
        <v>42</v>
      </c>
      <c r="I9" s="53">
        <v>3</v>
      </c>
      <c r="J9" s="53">
        <v>0</v>
      </c>
      <c r="K9" s="53">
        <v>73</v>
      </c>
      <c r="L9" s="53">
        <v>68</v>
      </c>
      <c r="M9" s="36">
        <v>2</v>
      </c>
      <c r="N9" s="27">
        <v>6</v>
      </c>
    </row>
    <row r="10" spans="1:14" s="37" customFormat="1" ht="12.75">
      <c r="A10" s="1" t="s">
        <v>52</v>
      </c>
      <c r="B10" s="104">
        <v>8</v>
      </c>
      <c r="C10" s="36">
        <v>8</v>
      </c>
      <c r="D10" s="102">
        <v>74</v>
      </c>
      <c r="E10" s="53">
        <v>10</v>
      </c>
      <c r="F10" s="66">
        <v>0</v>
      </c>
      <c r="G10" s="107">
        <v>7</v>
      </c>
      <c r="H10" s="36">
        <v>27</v>
      </c>
      <c r="I10" s="53">
        <v>1</v>
      </c>
      <c r="J10" s="53">
        <v>0</v>
      </c>
      <c r="K10" s="53">
        <v>14</v>
      </c>
      <c r="L10" s="53">
        <v>44</v>
      </c>
      <c r="M10" s="36">
        <v>2</v>
      </c>
      <c r="N10" s="27">
        <v>0</v>
      </c>
    </row>
    <row r="11" spans="1:14" s="37" customFormat="1" ht="12.75">
      <c r="A11" s="1" t="s">
        <v>53</v>
      </c>
      <c r="B11" s="104">
        <v>2</v>
      </c>
      <c r="C11" s="36">
        <v>8</v>
      </c>
      <c r="D11" s="102">
        <v>104</v>
      </c>
      <c r="E11" s="53">
        <v>10</v>
      </c>
      <c r="F11" s="66">
        <v>0</v>
      </c>
      <c r="G11" s="107">
        <v>5</v>
      </c>
      <c r="H11" s="36">
        <v>47</v>
      </c>
      <c r="I11" s="53">
        <v>0</v>
      </c>
      <c r="J11" s="53">
        <v>2</v>
      </c>
      <c r="K11" s="53">
        <v>39</v>
      </c>
      <c r="L11" s="53">
        <v>49</v>
      </c>
      <c r="M11" s="36">
        <v>3</v>
      </c>
      <c r="N11" s="27">
        <v>2</v>
      </c>
    </row>
    <row r="12" spans="1:14" s="37" customFormat="1" ht="12.75">
      <c r="A12" s="1" t="s">
        <v>59</v>
      </c>
      <c r="B12" s="104">
        <v>2</v>
      </c>
      <c r="C12" s="36">
        <v>3</v>
      </c>
      <c r="D12" s="102">
        <v>56</v>
      </c>
      <c r="E12" s="53">
        <v>2</v>
      </c>
      <c r="F12" s="66">
        <v>1</v>
      </c>
      <c r="G12" s="107">
        <v>2</v>
      </c>
      <c r="H12" s="36">
        <v>16</v>
      </c>
      <c r="I12" s="53">
        <v>0</v>
      </c>
      <c r="J12" s="53">
        <v>0</v>
      </c>
      <c r="K12" s="53">
        <v>15</v>
      </c>
      <c r="L12" s="53">
        <v>35</v>
      </c>
      <c r="M12" s="36">
        <v>0</v>
      </c>
      <c r="N12" s="27">
        <v>2</v>
      </c>
    </row>
    <row r="13" spans="1:14" s="37" customFormat="1" ht="12.75">
      <c r="A13" s="1" t="s">
        <v>58</v>
      </c>
      <c r="B13" s="104">
        <v>0</v>
      </c>
      <c r="C13" s="36">
        <v>0</v>
      </c>
      <c r="D13" s="102">
        <v>25</v>
      </c>
      <c r="E13" s="53">
        <v>0</v>
      </c>
      <c r="F13" s="66">
        <v>0</v>
      </c>
      <c r="G13" s="107">
        <v>0</v>
      </c>
      <c r="H13" s="36">
        <v>8</v>
      </c>
      <c r="I13" s="53">
        <v>1</v>
      </c>
      <c r="J13" s="53">
        <v>0</v>
      </c>
      <c r="K13" s="53">
        <v>2</v>
      </c>
      <c r="L13" s="53">
        <v>17</v>
      </c>
      <c r="M13" s="36">
        <v>0</v>
      </c>
      <c r="N13" s="27">
        <v>1</v>
      </c>
    </row>
    <row r="14" spans="1:14" s="37" customFormat="1" ht="12.75">
      <c r="A14" s="1" t="s">
        <v>55</v>
      </c>
      <c r="B14" s="104">
        <v>0</v>
      </c>
      <c r="C14" s="36">
        <v>2</v>
      </c>
      <c r="D14" s="102">
        <v>36</v>
      </c>
      <c r="E14" s="53">
        <v>0</v>
      </c>
      <c r="F14" s="66">
        <v>0</v>
      </c>
      <c r="G14" s="107">
        <v>2</v>
      </c>
      <c r="H14" s="36">
        <v>9</v>
      </c>
      <c r="I14" s="53">
        <v>0</v>
      </c>
      <c r="J14" s="53">
        <v>1</v>
      </c>
      <c r="K14" s="53">
        <v>16</v>
      </c>
      <c r="L14" s="53">
        <v>26</v>
      </c>
      <c r="M14" s="36">
        <v>5</v>
      </c>
      <c r="N14" s="27">
        <v>0</v>
      </c>
    </row>
    <row r="15" spans="1:14" s="37" customFormat="1" ht="12.75">
      <c r="A15" s="1" t="s">
        <v>54</v>
      </c>
      <c r="B15" s="59">
        <v>5</v>
      </c>
      <c r="C15" s="36">
        <v>16</v>
      </c>
      <c r="D15" s="102">
        <v>30</v>
      </c>
      <c r="E15" s="53">
        <v>4</v>
      </c>
      <c r="F15" s="66">
        <v>1</v>
      </c>
      <c r="G15" s="107">
        <v>27</v>
      </c>
      <c r="H15" s="36">
        <v>14</v>
      </c>
      <c r="I15" s="53">
        <v>1</v>
      </c>
      <c r="J15" s="53">
        <v>0</v>
      </c>
      <c r="K15" s="53">
        <v>5</v>
      </c>
      <c r="L15" s="53">
        <v>14</v>
      </c>
      <c r="M15" s="36">
        <v>2</v>
      </c>
      <c r="N15" s="27">
        <v>0</v>
      </c>
    </row>
    <row r="16" spans="1:14" s="37" customFormat="1" ht="12.75">
      <c r="A16" s="1" t="s">
        <v>50</v>
      </c>
      <c r="B16" s="105">
        <v>2</v>
      </c>
      <c r="C16" s="73">
        <v>11</v>
      </c>
      <c r="D16" s="102">
        <v>99</v>
      </c>
      <c r="E16" s="53">
        <v>7</v>
      </c>
      <c r="F16" s="66">
        <v>0</v>
      </c>
      <c r="G16" s="107">
        <v>6</v>
      </c>
      <c r="H16" s="73">
        <v>36</v>
      </c>
      <c r="I16" s="53">
        <v>0</v>
      </c>
      <c r="J16" s="53">
        <v>0</v>
      </c>
      <c r="K16" s="53">
        <v>37</v>
      </c>
      <c r="L16" s="53">
        <v>61</v>
      </c>
      <c r="M16" s="36">
        <v>7</v>
      </c>
      <c r="N16" s="27">
        <v>4</v>
      </c>
    </row>
    <row r="17" spans="1:14" ht="12.75">
      <c r="A17" s="8" t="s">
        <v>0</v>
      </c>
      <c r="B17" s="22">
        <f>SUM(B7:B16)</f>
        <v>26</v>
      </c>
      <c r="C17" s="61">
        <f>SUM(C7:C16)</f>
        <v>64</v>
      </c>
      <c r="D17" s="103">
        <f>SUM(D7:D16)</f>
        <v>895</v>
      </c>
      <c r="E17" s="61">
        <f aca="true" t="shared" si="0" ref="E17:N17">SUM(E7:E16)</f>
        <v>46</v>
      </c>
      <c r="F17" s="22">
        <f t="shared" si="0"/>
        <v>3</v>
      </c>
      <c r="G17" s="22">
        <f t="shared" si="0"/>
        <v>67</v>
      </c>
      <c r="H17" s="22">
        <f t="shared" si="0"/>
        <v>334</v>
      </c>
      <c r="I17" s="22">
        <f t="shared" si="0"/>
        <v>7</v>
      </c>
      <c r="J17" s="22">
        <f t="shared" si="0"/>
        <v>4</v>
      </c>
      <c r="K17" s="22">
        <f t="shared" si="0"/>
        <v>327</v>
      </c>
      <c r="L17" s="22">
        <f t="shared" si="0"/>
        <v>494</v>
      </c>
      <c r="M17" s="22">
        <f t="shared" si="0"/>
        <v>32</v>
      </c>
      <c r="N17" s="22">
        <f t="shared" si="0"/>
        <v>19</v>
      </c>
    </row>
    <row r="18" spans="1:4" ht="12.75">
      <c r="A18" s="39"/>
      <c r="B18" s="60"/>
      <c r="C18" s="60"/>
      <c r="D18" s="60"/>
    </row>
  </sheetData>
  <sheetProtection selectLockedCells="1"/>
  <mergeCells count="6">
    <mergeCell ref="B1:D1"/>
    <mergeCell ref="B2:D2"/>
    <mergeCell ref="B3:D3"/>
    <mergeCell ref="E1:N1"/>
    <mergeCell ref="E2:N2"/>
    <mergeCell ref="E3:N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&amp;C&amp;"Helv,Bold"CUSTER COUNTY OFFICIAL RESULTS
PRIMARY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100" workbookViewId="0" topLeftCell="A1">
      <selection activeCell="U17" sqref="U17"/>
    </sheetView>
  </sheetViews>
  <sheetFormatPr defaultColWidth="9.140625" defaultRowHeight="12.75"/>
  <cols>
    <col min="1" max="1" width="11.421875" style="21" bestFit="1" customWidth="1"/>
    <col min="2" max="11" width="5.28125" style="14" customWidth="1"/>
    <col min="12" max="12" width="11.7109375" style="14" bestFit="1" customWidth="1"/>
    <col min="13" max="15" width="5.28125" style="14" customWidth="1"/>
    <col min="16" max="17" width="5.7109375" style="14" customWidth="1"/>
    <col min="18" max="21" width="5.28125" style="14" customWidth="1"/>
    <col min="22" max="16384" width="9.140625" style="14" customWidth="1"/>
  </cols>
  <sheetData>
    <row r="1" spans="1:21" ht="12.75">
      <c r="A1" s="28"/>
      <c r="B1" s="216"/>
      <c r="C1" s="216"/>
      <c r="D1" s="216"/>
      <c r="E1" s="216"/>
      <c r="F1" s="216"/>
      <c r="G1" s="216"/>
      <c r="H1" s="223"/>
      <c r="I1" s="228"/>
      <c r="J1" s="237"/>
      <c r="K1" s="229"/>
      <c r="L1" s="94"/>
      <c r="M1" s="222"/>
      <c r="N1" s="216"/>
      <c r="O1" s="223"/>
      <c r="P1" s="228"/>
      <c r="Q1" s="229"/>
      <c r="R1" s="222"/>
      <c r="S1" s="216"/>
      <c r="T1" s="216"/>
      <c r="U1" s="217"/>
    </row>
    <row r="2" spans="1:21" s="30" customFormat="1" ht="12.75">
      <c r="A2" s="29"/>
      <c r="B2" s="210" t="s">
        <v>1</v>
      </c>
      <c r="C2" s="211"/>
      <c r="D2" s="211"/>
      <c r="E2" s="211"/>
      <c r="F2" s="211"/>
      <c r="G2" s="211"/>
      <c r="H2" s="212"/>
      <c r="I2" s="236" t="s">
        <v>5</v>
      </c>
      <c r="J2" s="211"/>
      <c r="K2" s="212"/>
      <c r="L2" s="64" t="s">
        <v>95</v>
      </c>
      <c r="M2" s="233" t="s">
        <v>6</v>
      </c>
      <c r="N2" s="234"/>
      <c r="O2" s="235"/>
      <c r="P2" s="224" t="s">
        <v>7</v>
      </c>
      <c r="Q2" s="225"/>
      <c r="R2" s="230" t="s">
        <v>8</v>
      </c>
      <c r="S2" s="231"/>
      <c r="T2" s="231"/>
      <c r="U2" s="231"/>
    </row>
    <row r="3" spans="1:21" s="30" customFormat="1" ht="12.75">
      <c r="A3" s="31"/>
      <c r="B3" s="213" t="s">
        <v>2</v>
      </c>
      <c r="C3" s="214"/>
      <c r="D3" s="214"/>
      <c r="E3" s="214"/>
      <c r="F3" s="214"/>
      <c r="G3" s="214"/>
      <c r="H3" s="215"/>
      <c r="I3" s="221" t="s">
        <v>9</v>
      </c>
      <c r="J3" s="214"/>
      <c r="K3" s="215"/>
      <c r="L3" s="93" t="s">
        <v>10</v>
      </c>
      <c r="M3" s="221" t="s">
        <v>11</v>
      </c>
      <c r="N3" s="214"/>
      <c r="O3" s="215"/>
      <c r="P3" s="226" t="s">
        <v>12</v>
      </c>
      <c r="Q3" s="227"/>
      <c r="R3" s="226" t="s">
        <v>13</v>
      </c>
      <c r="S3" s="232"/>
      <c r="T3" s="232"/>
      <c r="U3" s="232"/>
    </row>
    <row r="4" spans="1:21" ht="13.5" customHeight="1">
      <c r="A4" s="32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98" t="s">
        <v>4</v>
      </c>
      <c r="I4" s="108" t="s">
        <v>3</v>
      </c>
      <c r="J4" s="2" t="s">
        <v>3</v>
      </c>
      <c r="K4" s="98" t="s">
        <v>4</v>
      </c>
      <c r="L4" s="117" t="s">
        <v>4</v>
      </c>
      <c r="M4" s="108" t="s">
        <v>4</v>
      </c>
      <c r="N4" s="2" t="s">
        <v>4</v>
      </c>
      <c r="O4" s="98" t="s">
        <v>4</v>
      </c>
      <c r="P4" s="108" t="s">
        <v>3</v>
      </c>
      <c r="Q4" s="133" t="s">
        <v>4</v>
      </c>
      <c r="R4" s="108" t="s">
        <v>3</v>
      </c>
      <c r="S4" s="3" t="s">
        <v>3</v>
      </c>
      <c r="T4" s="3" t="s">
        <v>4</v>
      </c>
      <c r="U4" s="3" t="s">
        <v>4</v>
      </c>
    </row>
    <row r="5" spans="1:21" s="15" customFormat="1" ht="79.5" customHeight="1" thickBot="1">
      <c r="A5" s="33" t="s">
        <v>16</v>
      </c>
      <c r="B5" s="7" t="s">
        <v>86</v>
      </c>
      <c r="C5" s="7" t="s">
        <v>87</v>
      </c>
      <c r="D5" s="7" t="s">
        <v>88</v>
      </c>
      <c r="E5" s="7" t="s">
        <v>89</v>
      </c>
      <c r="F5" s="7" t="s">
        <v>90</v>
      </c>
      <c r="G5" s="7" t="s">
        <v>91</v>
      </c>
      <c r="H5" s="99" t="s">
        <v>92</v>
      </c>
      <c r="I5" s="109" t="s">
        <v>93</v>
      </c>
      <c r="J5" s="4" t="s">
        <v>94</v>
      </c>
      <c r="K5" s="110" t="s">
        <v>125</v>
      </c>
      <c r="L5" s="118" t="s">
        <v>45</v>
      </c>
      <c r="M5" s="109" t="s">
        <v>96</v>
      </c>
      <c r="N5" s="4" t="s">
        <v>126</v>
      </c>
      <c r="O5" s="110" t="s">
        <v>97</v>
      </c>
      <c r="P5" s="109" t="s">
        <v>46</v>
      </c>
      <c r="Q5" s="134" t="s">
        <v>40</v>
      </c>
      <c r="R5" s="109" t="s">
        <v>98</v>
      </c>
      <c r="S5" s="5" t="s">
        <v>99</v>
      </c>
      <c r="T5" s="5" t="s">
        <v>100</v>
      </c>
      <c r="U5" s="5" t="s">
        <v>47</v>
      </c>
    </row>
    <row r="6" spans="1:21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s="19" customFormat="1" ht="12.75">
      <c r="A7" s="1" t="s">
        <v>123</v>
      </c>
      <c r="B7" s="43">
        <v>13</v>
      </c>
      <c r="C7" s="35">
        <v>0</v>
      </c>
      <c r="D7" s="35">
        <v>15</v>
      </c>
      <c r="E7" s="65">
        <v>59</v>
      </c>
      <c r="F7" s="35">
        <v>11</v>
      </c>
      <c r="G7" s="52">
        <v>29</v>
      </c>
      <c r="H7" s="101">
        <v>69</v>
      </c>
      <c r="I7" s="128">
        <v>3</v>
      </c>
      <c r="J7" s="35">
        <v>12</v>
      </c>
      <c r="K7" s="101">
        <v>168</v>
      </c>
      <c r="L7" s="106">
        <v>165</v>
      </c>
      <c r="M7" s="122">
        <v>61</v>
      </c>
      <c r="N7" s="35">
        <v>57</v>
      </c>
      <c r="O7" s="130">
        <v>59</v>
      </c>
      <c r="P7" s="128">
        <v>13</v>
      </c>
      <c r="Q7" s="101">
        <v>169</v>
      </c>
      <c r="R7" s="128">
        <v>2</v>
      </c>
      <c r="S7" s="35">
        <v>14</v>
      </c>
      <c r="T7" s="35">
        <v>79</v>
      </c>
      <c r="U7" s="24">
        <v>103</v>
      </c>
    </row>
    <row r="8" spans="1:21" s="19" customFormat="1" ht="12.75">
      <c r="A8" s="1" t="s">
        <v>56</v>
      </c>
      <c r="B8" s="104">
        <v>7</v>
      </c>
      <c r="C8" s="36">
        <v>0</v>
      </c>
      <c r="D8" s="36">
        <v>11</v>
      </c>
      <c r="E8" s="66">
        <v>81</v>
      </c>
      <c r="F8" s="36">
        <v>24</v>
      </c>
      <c r="G8" s="53">
        <v>36</v>
      </c>
      <c r="H8" s="102">
        <v>67</v>
      </c>
      <c r="I8" s="129">
        <v>1</v>
      </c>
      <c r="J8" s="36">
        <v>6</v>
      </c>
      <c r="K8" s="102">
        <v>201</v>
      </c>
      <c r="L8" s="107">
        <v>194</v>
      </c>
      <c r="M8" s="124">
        <v>87</v>
      </c>
      <c r="N8" s="36">
        <v>64</v>
      </c>
      <c r="O8" s="131">
        <v>48</v>
      </c>
      <c r="P8" s="129">
        <v>7</v>
      </c>
      <c r="Q8" s="102">
        <v>196</v>
      </c>
      <c r="R8" s="129">
        <v>0</v>
      </c>
      <c r="S8" s="36">
        <v>7</v>
      </c>
      <c r="T8" s="36">
        <v>92</v>
      </c>
      <c r="U8" s="27">
        <v>119</v>
      </c>
    </row>
    <row r="9" spans="1:21" s="19" customFormat="1" ht="12.75">
      <c r="A9" s="1" t="s">
        <v>57</v>
      </c>
      <c r="B9" s="104">
        <v>3</v>
      </c>
      <c r="C9" s="36">
        <v>2</v>
      </c>
      <c r="D9" s="36">
        <v>8</v>
      </c>
      <c r="E9" s="66">
        <v>70</v>
      </c>
      <c r="F9" s="36">
        <v>19</v>
      </c>
      <c r="G9" s="53">
        <v>23</v>
      </c>
      <c r="H9" s="102">
        <v>47</v>
      </c>
      <c r="I9" s="129">
        <v>3</v>
      </c>
      <c r="J9" s="36">
        <v>2</v>
      </c>
      <c r="K9" s="102">
        <v>156</v>
      </c>
      <c r="L9" s="107">
        <v>152</v>
      </c>
      <c r="M9" s="124">
        <v>63</v>
      </c>
      <c r="N9" s="36">
        <v>63</v>
      </c>
      <c r="O9" s="131">
        <v>29</v>
      </c>
      <c r="P9" s="129">
        <v>3</v>
      </c>
      <c r="Q9" s="102">
        <v>154</v>
      </c>
      <c r="R9" s="129">
        <v>3</v>
      </c>
      <c r="S9" s="36">
        <v>1</v>
      </c>
      <c r="T9" s="36">
        <v>73</v>
      </c>
      <c r="U9" s="27">
        <v>97</v>
      </c>
    </row>
    <row r="10" spans="1:21" s="37" customFormat="1" ht="12.75">
      <c r="A10" s="1" t="s">
        <v>52</v>
      </c>
      <c r="B10" s="104">
        <v>12</v>
      </c>
      <c r="C10" s="36">
        <v>4</v>
      </c>
      <c r="D10" s="36">
        <v>9</v>
      </c>
      <c r="E10" s="66">
        <v>16</v>
      </c>
      <c r="F10" s="36">
        <v>13</v>
      </c>
      <c r="G10" s="53">
        <v>14</v>
      </c>
      <c r="H10" s="102">
        <v>29</v>
      </c>
      <c r="I10" s="129">
        <v>3</v>
      </c>
      <c r="J10" s="36">
        <v>13</v>
      </c>
      <c r="K10" s="102">
        <v>76</v>
      </c>
      <c r="L10" s="107">
        <v>77</v>
      </c>
      <c r="M10" s="124">
        <v>26</v>
      </c>
      <c r="N10" s="36">
        <v>21</v>
      </c>
      <c r="O10" s="131">
        <v>26</v>
      </c>
      <c r="P10" s="129">
        <v>11</v>
      </c>
      <c r="Q10" s="102">
        <v>75</v>
      </c>
      <c r="R10" s="129">
        <v>5</v>
      </c>
      <c r="S10" s="36">
        <v>11</v>
      </c>
      <c r="T10" s="36">
        <v>30</v>
      </c>
      <c r="U10" s="27">
        <v>51</v>
      </c>
    </row>
    <row r="11" spans="1:21" s="37" customFormat="1" ht="12.75">
      <c r="A11" s="1" t="s">
        <v>53</v>
      </c>
      <c r="B11" s="104">
        <v>12</v>
      </c>
      <c r="C11" s="36">
        <v>1</v>
      </c>
      <c r="D11" s="36">
        <v>6</v>
      </c>
      <c r="E11" s="66">
        <v>48</v>
      </c>
      <c r="F11" s="36">
        <v>19</v>
      </c>
      <c r="G11" s="53">
        <v>25</v>
      </c>
      <c r="H11" s="102">
        <v>31</v>
      </c>
      <c r="I11" s="129">
        <v>4</v>
      </c>
      <c r="J11" s="36">
        <v>10</v>
      </c>
      <c r="K11" s="102">
        <v>119</v>
      </c>
      <c r="L11" s="107">
        <v>119</v>
      </c>
      <c r="M11" s="124">
        <v>57</v>
      </c>
      <c r="N11" s="36">
        <v>37</v>
      </c>
      <c r="O11" s="131">
        <v>28</v>
      </c>
      <c r="P11" s="129">
        <v>10</v>
      </c>
      <c r="Q11" s="102">
        <v>118</v>
      </c>
      <c r="R11" s="129">
        <v>1</v>
      </c>
      <c r="S11" s="36">
        <v>14</v>
      </c>
      <c r="T11" s="36">
        <v>52</v>
      </c>
      <c r="U11" s="27">
        <v>80</v>
      </c>
    </row>
    <row r="12" spans="1:21" s="37" customFormat="1" ht="12.75">
      <c r="A12" s="1" t="s">
        <v>59</v>
      </c>
      <c r="B12" s="104">
        <v>4</v>
      </c>
      <c r="C12" s="36">
        <v>1</v>
      </c>
      <c r="D12" s="36">
        <v>5</v>
      </c>
      <c r="E12" s="66">
        <v>14</v>
      </c>
      <c r="F12" s="36">
        <v>12</v>
      </c>
      <c r="G12" s="53">
        <v>8</v>
      </c>
      <c r="H12" s="102">
        <v>17</v>
      </c>
      <c r="I12" s="129">
        <v>1</v>
      </c>
      <c r="J12" s="36">
        <v>3</v>
      </c>
      <c r="K12" s="102">
        <v>52</v>
      </c>
      <c r="L12" s="107">
        <v>53</v>
      </c>
      <c r="M12" s="124">
        <v>23</v>
      </c>
      <c r="N12" s="36">
        <v>13</v>
      </c>
      <c r="O12" s="131">
        <v>14</v>
      </c>
      <c r="P12" s="129">
        <v>4</v>
      </c>
      <c r="Q12" s="102">
        <v>49</v>
      </c>
      <c r="R12" s="129">
        <v>1</v>
      </c>
      <c r="S12" s="36">
        <v>4</v>
      </c>
      <c r="T12" s="36">
        <v>26</v>
      </c>
      <c r="U12" s="27">
        <v>39</v>
      </c>
    </row>
    <row r="13" spans="1:21" s="37" customFormat="1" ht="12.75">
      <c r="A13" s="1" t="s">
        <v>58</v>
      </c>
      <c r="B13" s="104">
        <v>0</v>
      </c>
      <c r="C13" s="36">
        <v>0</v>
      </c>
      <c r="D13" s="36">
        <v>2</v>
      </c>
      <c r="E13" s="66">
        <v>2</v>
      </c>
      <c r="F13" s="36">
        <v>1</v>
      </c>
      <c r="G13" s="53">
        <v>2</v>
      </c>
      <c r="H13" s="102">
        <v>17</v>
      </c>
      <c r="I13" s="129">
        <v>0</v>
      </c>
      <c r="J13" s="84">
        <v>0</v>
      </c>
      <c r="K13" s="114">
        <v>24</v>
      </c>
      <c r="L13" s="119">
        <v>24</v>
      </c>
      <c r="M13" s="126">
        <v>15</v>
      </c>
      <c r="N13" s="84">
        <v>6</v>
      </c>
      <c r="O13" s="131">
        <v>1</v>
      </c>
      <c r="P13" s="129">
        <v>0</v>
      </c>
      <c r="Q13" s="102">
        <v>26</v>
      </c>
      <c r="R13" s="129">
        <v>0</v>
      </c>
      <c r="S13" s="36">
        <v>0</v>
      </c>
      <c r="T13" s="36">
        <v>12</v>
      </c>
      <c r="U13" s="27">
        <v>14</v>
      </c>
    </row>
    <row r="14" spans="1:21" s="37" customFormat="1" ht="12.75">
      <c r="A14" s="1" t="s">
        <v>55</v>
      </c>
      <c r="B14" s="104">
        <v>2</v>
      </c>
      <c r="C14" s="36">
        <v>0</v>
      </c>
      <c r="D14" s="36">
        <v>1</v>
      </c>
      <c r="E14" s="66">
        <v>13</v>
      </c>
      <c r="F14" s="36">
        <v>7</v>
      </c>
      <c r="G14" s="53">
        <v>12</v>
      </c>
      <c r="H14" s="102">
        <v>12</v>
      </c>
      <c r="I14" s="129">
        <v>0</v>
      </c>
      <c r="J14" s="84">
        <v>2</v>
      </c>
      <c r="K14" s="114">
        <v>46</v>
      </c>
      <c r="L14" s="119">
        <v>44</v>
      </c>
      <c r="M14" s="126">
        <v>20</v>
      </c>
      <c r="N14" s="84">
        <v>18</v>
      </c>
      <c r="O14" s="131">
        <v>10</v>
      </c>
      <c r="P14" s="129">
        <v>2</v>
      </c>
      <c r="Q14" s="102">
        <v>48</v>
      </c>
      <c r="R14" s="129">
        <v>0</v>
      </c>
      <c r="S14" s="36">
        <v>2</v>
      </c>
      <c r="T14" s="36">
        <v>23</v>
      </c>
      <c r="U14" s="27">
        <v>28</v>
      </c>
    </row>
    <row r="15" spans="1:21" s="37" customFormat="1" ht="12.75">
      <c r="A15" s="1" t="s">
        <v>54</v>
      </c>
      <c r="B15" s="104">
        <v>25</v>
      </c>
      <c r="C15" s="36">
        <v>2</v>
      </c>
      <c r="D15" s="36">
        <v>4</v>
      </c>
      <c r="E15" s="66">
        <v>8</v>
      </c>
      <c r="F15" s="36">
        <v>4</v>
      </c>
      <c r="G15" s="53">
        <v>10</v>
      </c>
      <c r="H15" s="102">
        <v>6</v>
      </c>
      <c r="I15" s="129">
        <v>1</v>
      </c>
      <c r="J15" s="36">
        <v>21</v>
      </c>
      <c r="K15" s="102">
        <v>28</v>
      </c>
      <c r="L15" s="107">
        <v>25</v>
      </c>
      <c r="M15" s="124">
        <v>12</v>
      </c>
      <c r="N15" s="36">
        <v>11</v>
      </c>
      <c r="O15" s="131">
        <v>5</v>
      </c>
      <c r="P15" s="129">
        <v>16</v>
      </c>
      <c r="Q15" s="114">
        <v>28</v>
      </c>
      <c r="R15" s="129">
        <v>1</v>
      </c>
      <c r="S15" s="84">
        <v>25</v>
      </c>
      <c r="T15" s="84">
        <v>21</v>
      </c>
      <c r="U15" s="26">
        <v>12</v>
      </c>
    </row>
    <row r="16" spans="1:21" s="37" customFormat="1" ht="12.75">
      <c r="A16" s="1" t="s">
        <v>50</v>
      </c>
      <c r="B16" s="104">
        <v>11</v>
      </c>
      <c r="C16" s="73">
        <v>2</v>
      </c>
      <c r="D16" s="73">
        <v>11</v>
      </c>
      <c r="E16" s="66">
        <v>48</v>
      </c>
      <c r="F16" s="73">
        <v>13</v>
      </c>
      <c r="G16" s="53">
        <v>16</v>
      </c>
      <c r="H16" s="102">
        <v>38</v>
      </c>
      <c r="I16" s="129">
        <v>5</v>
      </c>
      <c r="J16" s="73">
        <v>9</v>
      </c>
      <c r="K16" s="115">
        <v>111</v>
      </c>
      <c r="L16" s="120">
        <v>108</v>
      </c>
      <c r="M16" s="127">
        <v>40</v>
      </c>
      <c r="N16" s="73">
        <v>35</v>
      </c>
      <c r="O16" s="131">
        <v>38</v>
      </c>
      <c r="P16" s="129">
        <v>7</v>
      </c>
      <c r="Q16" s="115">
        <v>109</v>
      </c>
      <c r="R16" s="129">
        <v>1</v>
      </c>
      <c r="S16" s="73">
        <v>10</v>
      </c>
      <c r="T16" s="73">
        <v>46</v>
      </c>
      <c r="U16" s="67">
        <v>77</v>
      </c>
    </row>
    <row r="17" spans="1:21" ht="12.75">
      <c r="A17" s="8" t="s">
        <v>0</v>
      </c>
      <c r="B17" s="22">
        <f aca="true" t="shared" si="0" ref="B17:O17">SUM(B7:B16)</f>
        <v>89</v>
      </c>
      <c r="C17" s="22">
        <f t="shared" si="0"/>
        <v>12</v>
      </c>
      <c r="D17" s="22">
        <f t="shared" si="0"/>
        <v>72</v>
      </c>
      <c r="E17" s="22">
        <f t="shared" si="0"/>
        <v>359</v>
      </c>
      <c r="F17" s="22">
        <f t="shared" si="0"/>
        <v>123</v>
      </c>
      <c r="G17" s="22">
        <f t="shared" si="0"/>
        <v>175</v>
      </c>
      <c r="H17" s="103">
        <f t="shared" si="0"/>
        <v>333</v>
      </c>
      <c r="I17" s="116">
        <f t="shared" si="0"/>
        <v>21</v>
      </c>
      <c r="J17" s="22">
        <f t="shared" si="0"/>
        <v>78</v>
      </c>
      <c r="K17" s="103">
        <f t="shared" si="0"/>
        <v>981</v>
      </c>
      <c r="L17" s="121">
        <f t="shared" si="0"/>
        <v>961</v>
      </c>
      <c r="M17" s="116">
        <f t="shared" si="0"/>
        <v>404</v>
      </c>
      <c r="N17" s="22">
        <f t="shared" si="0"/>
        <v>325</v>
      </c>
      <c r="O17" s="103">
        <f t="shared" si="0"/>
        <v>258</v>
      </c>
      <c r="P17" s="116">
        <f aca="true" t="shared" si="1" ref="P17:U17">SUM(P7:P16)</f>
        <v>73</v>
      </c>
      <c r="Q17" s="103">
        <f t="shared" si="1"/>
        <v>972</v>
      </c>
      <c r="R17" s="116">
        <f t="shared" si="1"/>
        <v>14</v>
      </c>
      <c r="S17" s="22">
        <f t="shared" si="1"/>
        <v>88</v>
      </c>
      <c r="T17" s="22">
        <f t="shared" si="1"/>
        <v>454</v>
      </c>
      <c r="U17" s="22">
        <f t="shared" si="1"/>
        <v>620</v>
      </c>
    </row>
    <row r="18" spans="1:15" ht="12.75">
      <c r="A18" s="39"/>
      <c r="I18" s="60"/>
      <c r="J18" s="60"/>
      <c r="K18" s="60"/>
      <c r="L18" s="60"/>
      <c r="M18" s="60"/>
      <c r="N18" s="60"/>
      <c r="O18" s="60"/>
    </row>
  </sheetData>
  <sheetProtection selectLockedCells="1"/>
  <mergeCells count="15">
    <mergeCell ref="B1:H1"/>
    <mergeCell ref="B2:H2"/>
    <mergeCell ref="B3:H3"/>
    <mergeCell ref="I2:K2"/>
    <mergeCell ref="I3:K3"/>
    <mergeCell ref="I1:K1"/>
    <mergeCell ref="M3:O3"/>
    <mergeCell ref="M1:O1"/>
    <mergeCell ref="P2:Q2"/>
    <mergeCell ref="P3:Q3"/>
    <mergeCell ref="P1:Q1"/>
    <mergeCell ref="R1:U1"/>
    <mergeCell ref="R2:U2"/>
    <mergeCell ref="R3:U3"/>
    <mergeCell ref="M2:O2"/>
  </mergeCells>
  <printOptions horizontalCentered="1"/>
  <pageMargins left="0.7" right="0.7" top="0.75" bottom="0.75" header="0.3" footer="0.3"/>
  <pageSetup horizontalDpi="600" verticalDpi="600" orientation="landscape" pageOrder="overThenDown" r:id="rId1"/>
  <headerFooter alignWithMargins="0">
    <oddHeader>&amp;C&amp;"Helv,Bold"CUSTER COUNTY OFFICIAL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I5" sqref="I5"/>
    </sheetView>
  </sheetViews>
  <sheetFormatPr defaultColWidth="9.140625" defaultRowHeight="12.75"/>
  <cols>
    <col min="1" max="1" width="11.28125" style="21" customWidth="1"/>
    <col min="2" max="2" width="13.7109375" style="14" bestFit="1" customWidth="1"/>
    <col min="3" max="3" width="13.7109375" style="14" customWidth="1"/>
    <col min="4" max="4" width="14.28125" style="14" bestFit="1" customWidth="1"/>
    <col min="5" max="8" width="8.57421875" style="14" customWidth="1"/>
    <col min="9" max="9" width="12.57421875" style="14" customWidth="1"/>
    <col min="10" max="16384" width="9.140625" style="14" customWidth="1"/>
  </cols>
  <sheetData>
    <row r="1" spans="1:9" ht="12.75">
      <c r="A1" s="135"/>
      <c r="B1" s="97" t="s">
        <v>101</v>
      </c>
      <c r="C1" s="238" t="s">
        <v>19</v>
      </c>
      <c r="D1" s="239"/>
      <c r="E1" s="241"/>
      <c r="F1" s="241"/>
      <c r="G1" s="241"/>
      <c r="H1" s="241"/>
      <c r="I1" s="242"/>
    </row>
    <row r="2" spans="1:9" ht="12.75">
      <c r="A2" s="32"/>
      <c r="B2" s="132" t="s">
        <v>102</v>
      </c>
      <c r="C2" s="221" t="s">
        <v>26</v>
      </c>
      <c r="D2" s="215"/>
      <c r="E2" s="211" t="s">
        <v>14</v>
      </c>
      <c r="F2" s="211"/>
      <c r="G2" s="211"/>
      <c r="H2" s="211"/>
      <c r="I2" s="240"/>
    </row>
    <row r="3" spans="1:9" s="30" customFormat="1" ht="12.75">
      <c r="A3" s="31"/>
      <c r="B3" s="98" t="s">
        <v>25</v>
      </c>
      <c r="C3" s="108" t="s">
        <v>25</v>
      </c>
      <c r="D3" s="144" t="s">
        <v>25</v>
      </c>
      <c r="E3" s="211" t="s">
        <v>15</v>
      </c>
      <c r="F3" s="211"/>
      <c r="G3" s="211"/>
      <c r="H3" s="211"/>
      <c r="I3" s="240"/>
    </row>
    <row r="4" spans="1:9" ht="13.5" customHeight="1">
      <c r="A4" s="32"/>
      <c r="B4" s="138" t="s">
        <v>103</v>
      </c>
      <c r="C4" s="108" t="s">
        <v>104</v>
      </c>
      <c r="D4" s="98" t="s">
        <v>105</v>
      </c>
      <c r="E4" s="12"/>
      <c r="F4" s="12"/>
      <c r="G4" s="12"/>
      <c r="H4" s="12"/>
      <c r="I4" s="13"/>
    </row>
    <row r="5" spans="1:9" s="15" customFormat="1" ht="106.5" customHeight="1" thickBot="1">
      <c r="A5" s="136" t="s">
        <v>16</v>
      </c>
      <c r="B5" s="139" t="s">
        <v>103</v>
      </c>
      <c r="C5" s="142" t="s">
        <v>104</v>
      </c>
      <c r="D5" s="145" t="s">
        <v>105</v>
      </c>
      <c r="E5" s="96" t="s">
        <v>21</v>
      </c>
      <c r="F5" s="7" t="s">
        <v>22</v>
      </c>
      <c r="G5" s="7" t="s">
        <v>27</v>
      </c>
      <c r="H5" s="7" t="s">
        <v>28</v>
      </c>
      <c r="I5" s="4" t="s">
        <v>23</v>
      </c>
    </row>
    <row r="6" spans="1:9" s="19" customFormat="1" ht="13.5" thickBot="1">
      <c r="A6" s="16"/>
      <c r="B6" s="140"/>
      <c r="C6" s="111"/>
      <c r="D6" s="17"/>
      <c r="E6" s="17"/>
      <c r="F6" s="17"/>
      <c r="G6" s="17"/>
      <c r="H6" s="17"/>
      <c r="I6" s="18"/>
    </row>
    <row r="7" spans="1:9" s="19" customFormat="1" ht="12.75">
      <c r="A7" s="1" t="s">
        <v>123</v>
      </c>
      <c r="B7" s="123">
        <v>163</v>
      </c>
      <c r="C7" s="112">
        <v>151</v>
      </c>
      <c r="D7" s="130">
        <v>142</v>
      </c>
      <c r="E7" s="54">
        <v>560</v>
      </c>
      <c r="F7" s="24">
        <v>15</v>
      </c>
      <c r="G7" s="49">
        <f aca="true" t="shared" si="0" ref="G7:G15">IF(F7&lt;&gt;0,F7+E7,"")</f>
        <v>575</v>
      </c>
      <c r="H7" s="24">
        <v>239</v>
      </c>
      <c r="I7" s="25">
        <f>IF(H7&lt;&gt;0,H7/G7,"")</f>
        <v>0.4156521739130435</v>
      </c>
    </row>
    <row r="8" spans="1:9" s="19" customFormat="1" ht="12.75">
      <c r="A8" s="1" t="s">
        <v>56</v>
      </c>
      <c r="B8" s="125">
        <v>199</v>
      </c>
      <c r="C8" s="113">
        <v>175</v>
      </c>
      <c r="D8" s="131">
        <v>159</v>
      </c>
      <c r="E8" s="55">
        <v>544</v>
      </c>
      <c r="F8" s="27">
        <v>17</v>
      </c>
      <c r="G8" s="50">
        <f t="shared" si="0"/>
        <v>561</v>
      </c>
      <c r="H8" s="27">
        <v>271</v>
      </c>
      <c r="I8" s="25">
        <f aca="true" t="shared" si="1" ref="I8:I15">IF(H8&lt;&gt;0,H8/G8,"")</f>
        <v>0.483065953654189</v>
      </c>
    </row>
    <row r="9" spans="1:9" s="19" customFormat="1" ht="12.75">
      <c r="A9" s="1" t="s">
        <v>57</v>
      </c>
      <c r="B9" s="125">
        <v>150</v>
      </c>
      <c r="C9" s="113">
        <v>135</v>
      </c>
      <c r="D9" s="131">
        <v>125</v>
      </c>
      <c r="E9" s="55">
        <v>352</v>
      </c>
      <c r="F9" s="27">
        <v>23</v>
      </c>
      <c r="G9" s="50">
        <f t="shared" si="0"/>
        <v>375</v>
      </c>
      <c r="H9" s="27">
        <v>215</v>
      </c>
      <c r="I9" s="25">
        <f>IF(H9&lt;&gt;0,H9/G9,"")</f>
        <v>0.5733333333333334</v>
      </c>
    </row>
    <row r="10" spans="1:9" s="19" customFormat="1" ht="12.75">
      <c r="A10" s="1" t="s">
        <v>52</v>
      </c>
      <c r="B10" s="125">
        <v>110</v>
      </c>
      <c r="C10" s="113">
        <v>100</v>
      </c>
      <c r="D10" s="131">
        <v>97</v>
      </c>
      <c r="E10" s="55">
        <v>296</v>
      </c>
      <c r="F10" s="27">
        <v>6</v>
      </c>
      <c r="G10" s="50">
        <f t="shared" si="0"/>
        <v>302</v>
      </c>
      <c r="H10" s="27">
        <v>121</v>
      </c>
      <c r="I10" s="25">
        <f t="shared" si="1"/>
        <v>0.40066225165562913</v>
      </c>
    </row>
    <row r="11" spans="1:9" s="19" customFormat="1" ht="12.75">
      <c r="A11" s="1" t="s">
        <v>53</v>
      </c>
      <c r="B11" s="125">
        <v>128</v>
      </c>
      <c r="C11" s="113">
        <v>119</v>
      </c>
      <c r="D11" s="131">
        <v>111</v>
      </c>
      <c r="E11" s="55">
        <v>437</v>
      </c>
      <c r="F11" s="27">
        <v>10</v>
      </c>
      <c r="G11" s="50">
        <f t="shared" si="0"/>
        <v>447</v>
      </c>
      <c r="H11" s="27">
        <v>163</v>
      </c>
      <c r="I11" s="25">
        <f t="shared" si="1"/>
        <v>0.36465324384787473</v>
      </c>
    </row>
    <row r="12" spans="1:9" s="37" customFormat="1" ht="12.75">
      <c r="A12" s="1" t="s">
        <v>59</v>
      </c>
      <c r="B12" s="125">
        <v>57</v>
      </c>
      <c r="C12" s="113">
        <v>55</v>
      </c>
      <c r="D12" s="131">
        <v>53</v>
      </c>
      <c r="E12" s="55">
        <v>118</v>
      </c>
      <c r="F12" s="27">
        <v>2</v>
      </c>
      <c r="G12" s="50">
        <f t="shared" si="0"/>
        <v>120</v>
      </c>
      <c r="H12" s="27">
        <v>83</v>
      </c>
      <c r="I12" s="191">
        <f>IF(H12&lt;&gt;0,H12/G12,"")</f>
        <v>0.6916666666666667</v>
      </c>
    </row>
    <row r="13" spans="1:9" s="37" customFormat="1" ht="12.75">
      <c r="A13" s="1" t="s">
        <v>58</v>
      </c>
      <c r="B13" s="125">
        <v>20</v>
      </c>
      <c r="C13" s="113">
        <v>17</v>
      </c>
      <c r="D13" s="131">
        <v>18</v>
      </c>
      <c r="E13" s="55">
        <v>61</v>
      </c>
      <c r="F13" s="27">
        <v>0</v>
      </c>
      <c r="G13" s="50">
        <v>61</v>
      </c>
      <c r="H13" s="27">
        <v>34</v>
      </c>
      <c r="I13" s="25">
        <f>IF(H13&lt;&gt;0,H13/G13,"")</f>
        <v>0.5573770491803278</v>
      </c>
    </row>
    <row r="14" spans="1:9" s="37" customFormat="1" ht="12.75">
      <c r="A14" s="1" t="s">
        <v>55</v>
      </c>
      <c r="B14" s="125">
        <v>44</v>
      </c>
      <c r="C14" s="113">
        <v>39</v>
      </c>
      <c r="D14" s="131">
        <v>35</v>
      </c>
      <c r="E14" s="55">
        <v>140</v>
      </c>
      <c r="F14" s="27">
        <v>2</v>
      </c>
      <c r="G14" s="50">
        <v>140</v>
      </c>
      <c r="H14" s="27">
        <v>61</v>
      </c>
      <c r="I14" s="25">
        <f>IF(H14&lt;&gt;0,H14/G14,"")</f>
        <v>0.4357142857142857</v>
      </c>
    </row>
    <row r="15" spans="1:9" s="37" customFormat="1" ht="12.75">
      <c r="A15" s="1" t="s">
        <v>54</v>
      </c>
      <c r="B15" s="125">
        <v>48</v>
      </c>
      <c r="C15" s="113">
        <v>34</v>
      </c>
      <c r="D15" s="131">
        <v>45</v>
      </c>
      <c r="E15" s="55">
        <v>232</v>
      </c>
      <c r="F15" s="27">
        <v>10</v>
      </c>
      <c r="G15" s="50">
        <f t="shared" si="0"/>
        <v>242</v>
      </c>
      <c r="H15" s="27">
        <v>72</v>
      </c>
      <c r="I15" s="25">
        <f t="shared" si="1"/>
        <v>0.2975206611570248</v>
      </c>
    </row>
    <row r="16" spans="1:9" s="37" customFormat="1" ht="12.75">
      <c r="A16" s="1" t="s">
        <v>50</v>
      </c>
      <c r="B16" s="125">
        <v>98</v>
      </c>
      <c r="C16" s="113">
        <v>99</v>
      </c>
      <c r="D16" s="131">
        <v>92</v>
      </c>
      <c r="E16" s="143"/>
      <c r="F16" s="89"/>
      <c r="G16" s="90"/>
      <c r="H16" s="27">
        <v>171</v>
      </c>
      <c r="I16" s="91"/>
    </row>
    <row r="17" spans="1:9" ht="12.75">
      <c r="A17" s="137" t="s">
        <v>0</v>
      </c>
      <c r="B17" s="103">
        <f aca="true" t="shared" si="2" ref="B17:H17">SUM(B7:B16)</f>
        <v>1017</v>
      </c>
      <c r="C17" s="116">
        <f t="shared" si="2"/>
        <v>924</v>
      </c>
      <c r="D17" s="146">
        <f t="shared" si="2"/>
        <v>877</v>
      </c>
      <c r="E17" s="61">
        <f t="shared" si="2"/>
        <v>2740</v>
      </c>
      <c r="F17" s="22">
        <f t="shared" si="2"/>
        <v>85</v>
      </c>
      <c r="G17" s="22">
        <f t="shared" si="2"/>
        <v>2823</v>
      </c>
      <c r="H17" s="22">
        <f t="shared" si="2"/>
        <v>1430</v>
      </c>
      <c r="I17" s="181">
        <f>IF(H17&lt;&gt;0,H17/G17,"")</f>
        <v>0.5065533120793482</v>
      </c>
    </row>
    <row r="18" ht="12.75">
      <c r="A18" s="39"/>
    </row>
  </sheetData>
  <sheetProtection selectLockedCells="1"/>
  <mergeCells count="5">
    <mergeCell ref="C1:D1"/>
    <mergeCell ref="C2:D2"/>
    <mergeCell ref="E2:I2"/>
    <mergeCell ref="E3:I3"/>
    <mergeCell ref="E1:I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&amp;C&amp;"Helv,Bold"CUSTER COUNTY OFFICIAL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M17" sqref="M17"/>
    </sheetView>
  </sheetViews>
  <sheetFormatPr defaultColWidth="9.140625" defaultRowHeight="12.75"/>
  <cols>
    <col min="1" max="1" width="11.421875" style="21" bestFit="1" customWidth="1"/>
    <col min="2" max="2" width="8.421875" style="21" customWidth="1"/>
    <col min="3" max="5" width="8.57421875" style="14" customWidth="1"/>
    <col min="6" max="6" width="8.140625" style="14" bestFit="1" customWidth="1"/>
    <col min="7" max="9" width="8.57421875" style="14" customWidth="1"/>
    <col min="10" max="10" width="11.57421875" style="14" bestFit="1" customWidth="1"/>
    <col min="11" max="11" width="10.421875" style="14" customWidth="1"/>
    <col min="12" max="12" width="9.28125" style="14" bestFit="1" customWidth="1"/>
    <col min="13" max="13" width="8.421875" style="14" customWidth="1"/>
    <col min="14" max="14" width="9.7109375" style="14" bestFit="1" customWidth="1"/>
    <col min="15" max="15" width="10.7109375" style="14" bestFit="1" customWidth="1"/>
    <col min="16" max="16" width="10.421875" style="14" bestFit="1" customWidth="1"/>
    <col min="17" max="17" width="9.7109375" style="14" bestFit="1" customWidth="1"/>
    <col min="18" max="18" width="13.28125" style="14" bestFit="1" customWidth="1"/>
    <col min="19" max="19" width="10.00390625" style="14" bestFit="1" customWidth="1"/>
    <col min="20" max="16384" width="9.140625" style="14" customWidth="1"/>
  </cols>
  <sheetData>
    <row r="1" spans="1:13" ht="12.75">
      <c r="A1" s="51"/>
      <c r="B1" s="247"/>
      <c r="C1" s="241"/>
      <c r="D1" s="241"/>
      <c r="E1" s="241"/>
      <c r="F1" s="248"/>
      <c r="G1" s="238" t="s">
        <v>29</v>
      </c>
      <c r="H1" s="245"/>
      <c r="I1" s="239"/>
      <c r="J1" s="164" t="s">
        <v>65</v>
      </c>
      <c r="K1" s="164"/>
      <c r="L1" s="95"/>
      <c r="M1" s="176"/>
    </row>
    <row r="2" spans="1:13" s="30" customFormat="1" ht="12.75">
      <c r="A2" s="31"/>
      <c r="B2" s="236" t="s">
        <v>62</v>
      </c>
      <c r="C2" s="211"/>
      <c r="D2" s="211"/>
      <c r="E2" s="211"/>
      <c r="F2" s="212"/>
      <c r="G2" s="221" t="s">
        <v>30</v>
      </c>
      <c r="H2" s="214"/>
      <c r="I2" s="215"/>
      <c r="J2" s="165" t="s">
        <v>31</v>
      </c>
      <c r="K2" s="165" t="s">
        <v>29</v>
      </c>
      <c r="L2" s="64" t="s">
        <v>29</v>
      </c>
      <c r="M2" s="165" t="s">
        <v>29</v>
      </c>
    </row>
    <row r="3" spans="1:13" s="30" customFormat="1" ht="12.75">
      <c r="A3" s="31"/>
      <c r="B3" s="243" t="s">
        <v>24</v>
      </c>
      <c r="C3" s="244"/>
      <c r="D3" s="246" t="s">
        <v>17</v>
      </c>
      <c r="E3" s="244"/>
      <c r="F3" s="150" t="s">
        <v>18</v>
      </c>
      <c r="G3" s="243" t="s">
        <v>48</v>
      </c>
      <c r="H3" s="244"/>
      <c r="I3" s="150" t="s">
        <v>111</v>
      </c>
      <c r="J3" s="166" t="s">
        <v>20</v>
      </c>
      <c r="K3" s="166" t="s">
        <v>11</v>
      </c>
      <c r="L3" s="93" t="s">
        <v>32</v>
      </c>
      <c r="M3" s="166" t="s">
        <v>33</v>
      </c>
    </row>
    <row r="4" spans="1:13" ht="12.75">
      <c r="A4" s="11"/>
      <c r="B4" s="154" t="s">
        <v>4</v>
      </c>
      <c r="C4" s="138" t="s">
        <v>4</v>
      </c>
      <c r="D4" s="3" t="s">
        <v>128</v>
      </c>
      <c r="E4" s="98" t="s">
        <v>4</v>
      </c>
      <c r="F4" s="133" t="s">
        <v>4</v>
      </c>
      <c r="G4" s="108" t="s">
        <v>4</v>
      </c>
      <c r="H4" s="133" t="s">
        <v>4</v>
      </c>
      <c r="I4" s="133" t="s">
        <v>4</v>
      </c>
      <c r="J4" s="167" t="s">
        <v>4</v>
      </c>
      <c r="K4" s="167" t="s">
        <v>4</v>
      </c>
      <c r="L4" s="156" t="s">
        <v>4</v>
      </c>
      <c r="M4" s="167" t="s">
        <v>4</v>
      </c>
    </row>
    <row r="5" spans="1:13" s="15" customFormat="1" ht="89.25" customHeight="1" thickBot="1">
      <c r="A5" s="42" t="s">
        <v>16</v>
      </c>
      <c r="B5" s="155" t="s">
        <v>106</v>
      </c>
      <c r="C5" s="110" t="s">
        <v>107</v>
      </c>
      <c r="D5" s="5" t="s">
        <v>127</v>
      </c>
      <c r="E5" s="134" t="s">
        <v>108</v>
      </c>
      <c r="F5" s="134" t="s">
        <v>109</v>
      </c>
      <c r="G5" s="160" t="s">
        <v>63</v>
      </c>
      <c r="H5" s="134" t="s">
        <v>110</v>
      </c>
      <c r="I5" s="134" t="s">
        <v>112</v>
      </c>
      <c r="J5" s="168" t="s">
        <v>64</v>
      </c>
      <c r="K5" s="168" t="s">
        <v>66</v>
      </c>
      <c r="L5" s="157" t="s">
        <v>114</v>
      </c>
      <c r="M5" s="168" t="s">
        <v>113</v>
      </c>
    </row>
    <row r="6" spans="1:13" s="19" customFormat="1" ht="12.75" customHeight="1" thickBot="1">
      <c r="A6" s="16"/>
      <c r="B6" s="182"/>
      <c r="C6" s="17"/>
      <c r="D6" s="17"/>
      <c r="E6" s="17"/>
      <c r="F6" s="17"/>
      <c r="G6" s="17"/>
      <c r="H6" s="17"/>
      <c r="I6" s="17"/>
      <c r="J6" s="182"/>
      <c r="K6" s="17"/>
      <c r="L6" s="17"/>
      <c r="M6" s="100"/>
    </row>
    <row r="7" spans="1:13" s="19" customFormat="1" ht="12.75">
      <c r="A7" s="1" t="s">
        <v>123</v>
      </c>
      <c r="B7" s="183">
        <v>75</v>
      </c>
      <c r="C7" s="101">
        <v>112</v>
      </c>
      <c r="D7" s="52">
        <v>0</v>
      </c>
      <c r="E7" s="101">
        <v>169</v>
      </c>
      <c r="F7" s="130">
        <v>172</v>
      </c>
      <c r="G7" s="128">
        <v>120</v>
      </c>
      <c r="H7" s="101">
        <v>90</v>
      </c>
      <c r="I7" s="130">
        <v>177</v>
      </c>
      <c r="J7" s="169">
        <v>192</v>
      </c>
      <c r="K7" s="173">
        <v>186</v>
      </c>
      <c r="L7" s="65">
        <v>188</v>
      </c>
      <c r="M7" s="173">
        <v>191</v>
      </c>
    </row>
    <row r="8" spans="1:13" s="19" customFormat="1" ht="12.75">
      <c r="A8" s="1" t="s">
        <v>56</v>
      </c>
      <c r="B8" s="183">
        <v>100</v>
      </c>
      <c r="C8" s="114">
        <v>140</v>
      </c>
      <c r="D8" s="78">
        <v>0</v>
      </c>
      <c r="E8" s="114">
        <v>205</v>
      </c>
      <c r="F8" s="151">
        <v>215</v>
      </c>
      <c r="G8" s="161">
        <v>136</v>
      </c>
      <c r="H8" s="114">
        <v>119</v>
      </c>
      <c r="I8" s="151">
        <v>215</v>
      </c>
      <c r="J8" s="170">
        <v>240</v>
      </c>
      <c r="K8" s="174">
        <v>233</v>
      </c>
      <c r="L8" s="158">
        <v>218</v>
      </c>
      <c r="M8" s="174">
        <v>220</v>
      </c>
    </row>
    <row r="9" spans="1:13" s="19" customFormat="1" ht="12.75">
      <c r="A9" s="1" t="s">
        <v>57</v>
      </c>
      <c r="B9" s="183">
        <v>76</v>
      </c>
      <c r="C9" s="114">
        <v>106</v>
      </c>
      <c r="D9" s="78">
        <v>0</v>
      </c>
      <c r="E9" s="114">
        <v>154</v>
      </c>
      <c r="F9" s="151">
        <v>166</v>
      </c>
      <c r="G9" s="129">
        <v>118</v>
      </c>
      <c r="H9" s="102">
        <v>85</v>
      </c>
      <c r="I9" s="131">
        <v>170</v>
      </c>
      <c r="J9" s="170">
        <v>182</v>
      </c>
      <c r="K9" s="174">
        <v>180</v>
      </c>
      <c r="L9" s="158">
        <v>187</v>
      </c>
      <c r="M9" s="174">
        <v>176</v>
      </c>
    </row>
    <row r="10" spans="1:13" s="19" customFormat="1" ht="12.75">
      <c r="A10" s="1" t="s">
        <v>52</v>
      </c>
      <c r="B10" s="183">
        <v>43</v>
      </c>
      <c r="C10" s="114">
        <v>39</v>
      </c>
      <c r="D10" s="78">
        <v>0</v>
      </c>
      <c r="E10" s="114">
        <v>79</v>
      </c>
      <c r="F10" s="151">
        <v>78</v>
      </c>
      <c r="G10" s="129">
        <v>50</v>
      </c>
      <c r="H10" s="102">
        <v>35</v>
      </c>
      <c r="I10" s="131">
        <v>81</v>
      </c>
      <c r="J10" s="170">
        <v>84</v>
      </c>
      <c r="K10" s="174">
        <v>86</v>
      </c>
      <c r="L10" s="158">
        <v>85</v>
      </c>
      <c r="M10" s="174">
        <v>81</v>
      </c>
    </row>
    <row r="11" spans="1:13" s="19" customFormat="1" ht="12.75">
      <c r="A11" s="1" t="s">
        <v>53</v>
      </c>
      <c r="B11" s="183">
        <v>68</v>
      </c>
      <c r="C11" s="114">
        <v>61</v>
      </c>
      <c r="D11" s="78">
        <v>0</v>
      </c>
      <c r="E11" s="114">
        <v>118</v>
      </c>
      <c r="F11" s="151">
        <v>120</v>
      </c>
      <c r="G11" s="129">
        <v>71</v>
      </c>
      <c r="H11" s="102">
        <v>69</v>
      </c>
      <c r="I11" s="131">
        <v>116</v>
      </c>
      <c r="J11" s="170">
        <v>120</v>
      </c>
      <c r="K11" s="174">
        <v>120</v>
      </c>
      <c r="L11" s="158">
        <v>123</v>
      </c>
      <c r="M11" s="174">
        <v>115</v>
      </c>
    </row>
    <row r="12" spans="1:13" s="37" customFormat="1" ht="12.75">
      <c r="A12" s="1" t="s">
        <v>59</v>
      </c>
      <c r="B12" s="183">
        <v>19</v>
      </c>
      <c r="C12" s="114">
        <v>37</v>
      </c>
      <c r="D12" s="78">
        <v>0</v>
      </c>
      <c r="E12" s="114">
        <v>51</v>
      </c>
      <c r="F12" s="151">
        <v>52</v>
      </c>
      <c r="G12" s="129">
        <v>38</v>
      </c>
      <c r="H12" s="102">
        <v>26</v>
      </c>
      <c r="I12" s="131">
        <v>54</v>
      </c>
      <c r="J12" s="170">
        <v>64</v>
      </c>
      <c r="K12" s="174">
        <v>63</v>
      </c>
      <c r="L12" s="158">
        <v>62</v>
      </c>
      <c r="M12" s="174">
        <v>61</v>
      </c>
    </row>
    <row r="13" spans="1:13" ht="12.75">
      <c r="A13" s="1" t="s">
        <v>58</v>
      </c>
      <c r="B13" s="184">
        <v>6</v>
      </c>
      <c r="C13" s="114">
        <v>21</v>
      </c>
      <c r="D13" s="78">
        <v>0</v>
      </c>
      <c r="E13" s="114">
        <v>24</v>
      </c>
      <c r="F13" s="151">
        <v>22</v>
      </c>
      <c r="G13" s="129">
        <v>19</v>
      </c>
      <c r="H13" s="102">
        <v>13</v>
      </c>
      <c r="I13" s="131">
        <v>25</v>
      </c>
      <c r="J13" s="170">
        <v>29</v>
      </c>
      <c r="K13" s="174">
        <v>28</v>
      </c>
      <c r="L13" s="158">
        <v>30</v>
      </c>
      <c r="M13" s="174">
        <v>29</v>
      </c>
    </row>
    <row r="14" spans="1:13" ht="12.75">
      <c r="A14" s="1" t="s">
        <v>55</v>
      </c>
      <c r="B14" s="184">
        <v>29</v>
      </c>
      <c r="C14" s="148">
        <v>25</v>
      </c>
      <c r="D14" s="78">
        <v>0</v>
      </c>
      <c r="E14" s="114">
        <v>45</v>
      </c>
      <c r="F14" s="152">
        <v>44</v>
      </c>
      <c r="G14" s="162">
        <v>17</v>
      </c>
      <c r="H14" s="114">
        <v>42</v>
      </c>
      <c r="I14" s="151">
        <v>48</v>
      </c>
      <c r="J14" s="170">
        <v>53</v>
      </c>
      <c r="K14" s="174">
        <v>54</v>
      </c>
      <c r="L14" s="158">
        <v>53</v>
      </c>
      <c r="M14" s="174">
        <v>51</v>
      </c>
    </row>
    <row r="15" spans="1:13" ht="12.75">
      <c r="A15" s="1" t="s">
        <v>54</v>
      </c>
      <c r="B15" s="184">
        <v>18</v>
      </c>
      <c r="C15" s="148">
        <v>14</v>
      </c>
      <c r="D15" s="79">
        <v>0</v>
      </c>
      <c r="E15" s="148">
        <v>26</v>
      </c>
      <c r="F15" s="152">
        <v>23</v>
      </c>
      <c r="G15" s="162">
        <v>19</v>
      </c>
      <c r="H15" s="148">
        <v>16</v>
      </c>
      <c r="I15" s="152">
        <v>25</v>
      </c>
      <c r="J15" s="170">
        <v>31</v>
      </c>
      <c r="K15" s="174">
        <v>30</v>
      </c>
      <c r="L15" s="158">
        <v>32</v>
      </c>
      <c r="M15" s="174">
        <v>29</v>
      </c>
    </row>
    <row r="16" spans="1:13" ht="12.75">
      <c r="A16" s="1" t="s">
        <v>50</v>
      </c>
      <c r="B16" s="185">
        <v>58</v>
      </c>
      <c r="C16" s="149">
        <v>72</v>
      </c>
      <c r="D16" s="80">
        <v>0</v>
      </c>
      <c r="E16" s="149">
        <v>116</v>
      </c>
      <c r="F16" s="153">
        <v>111</v>
      </c>
      <c r="G16" s="163">
        <v>67</v>
      </c>
      <c r="H16" s="149">
        <v>78</v>
      </c>
      <c r="I16" s="153">
        <v>116</v>
      </c>
      <c r="J16" s="171">
        <v>138</v>
      </c>
      <c r="K16" s="175">
        <v>133</v>
      </c>
      <c r="L16" s="159">
        <v>125</v>
      </c>
      <c r="M16" s="174">
        <v>125</v>
      </c>
    </row>
    <row r="17" spans="1:13" ht="12.75">
      <c r="A17" s="137" t="s">
        <v>0</v>
      </c>
      <c r="B17" s="116">
        <f aca="true" t="shared" si="0" ref="B17:H17">SUM(B7:B16)</f>
        <v>492</v>
      </c>
      <c r="C17" s="61">
        <f t="shared" si="0"/>
        <v>627</v>
      </c>
      <c r="D17" s="22">
        <f t="shared" si="0"/>
        <v>0</v>
      </c>
      <c r="E17" s="103">
        <f t="shared" si="0"/>
        <v>987</v>
      </c>
      <c r="F17" s="146">
        <f>SUM(F7:F16)</f>
        <v>1003</v>
      </c>
      <c r="G17" s="116">
        <f t="shared" si="0"/>
        <v>655</v>
      </c>
      <c r="H17" s="146">
        <f t="shared" si="0"/>
        <v>573</v>
      </c>
      <c r="I17" s="146">
        <f>SUM(I7:I16)</f>
        <v>1027</v>
      </c>
      <c r="J17" s="172">
        <f>SUM(J7:J16)</f>
        <v>1133</v>
      </c>
      <c r="K17" s="172">
        <f>SUM(K7:K16)</f>
        <v>1113</v>
      </c>
      <c r="L17" s="141">
        <f>SUM(L7:L16)</f>
        <v>1103</v>
      </c>
      <c r="M17" s="172">
        <f>SUM(M7:M16)</f>
        <v>1078</v>
      </c>
    </row>
  </sheetData>
  <sheetProtection selectLockedCells="1"/>
  <mergeCells count="7">
    <mergeCell ref="G3:H3"/>
    <mergeCell ref="G1:I1"/>
    <mergeCell ref="G2:I2"/>
    <mergeCell ref="D3:E3"/>
    <mergeCell ref="B3:C3"/>
    <mergeCell ref="B2:F2"/>
    <mergeCell ref="B1:F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&amp;C&amp;"Helv,Bold"CUSTER COUNTY OFFICIAL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F17" sqref="F17"/>
    </sheetView>
  </sheetViews>
  <sheetFormatPr defaultColWidth="9.140625" defaultRowHeight="12.75"/>
  <cols>
    <col min="1" max="1" width="11.421875" style="21" bestFit="1" customWidth="1"/>
    <col min="2" max="2" width="11.421875" style="14" bestFit="1" customWidth="1"/>
    <col min="3" max="3" width="14.8515625" style="14" bestFit="1" customWidth="1"/>
    <col min="4" max="4" width="13.57421875" style="14" bestFit="1" customWidth="1"/>
    <col min="5" max="5" width="14.00390625" style="14" bestFit="1" customWidth="1"/>
    <col min="6" max="6" width="10.28125" style="14" bestFit="1" customWidth="1"/>
    <col min="7" max="7" width="13.28125" style="14" bestFit="1" customWidth="1"/>
    <col min="8" max="8" width="10.00390625" style="14" bestFit="1" customWidth="1"/>
    <col min="9" max="16384" width="9.140625" style="14" customWidth="1"/>
  </cols>
  <sheetData>
    <row r="1" spans="1:6" ht="12.75">
      <c r="A1" s="28"/>
      <c r="B1" s="249" t="s">
        <v>42</v>
      </c>
      <c r="C1" s="250"/>
      <c r="D1" s="250"/>
      <c r="E1" s="250"/>
      <c r="F1" s="251"/>
    </row>
    <row r="2" spans="1:6" ht="12.75">
      <c r="A2" s="29"/>
      <c r="B2" s="252" t="s">
        <v>67</v>
      </c>
      <c r="C2" s="253"/>
      <c r="D2" s="253"/>
      <c r="E2" s="253"/>
      <c r="F2" s="254"/>
    </row>
    <row r="3" spans="1:6" ht="12.75">
      <c r="A3" s="29"/>
      <c r="B3" s="9" t="s">
        <v>25</v>
      </c>
      <c r="C3" s="177" t="s">
        <v>25</v>
      </c>
      <c r="D3" s="177" t="s">
        <v>25</v>
      </c>
      <c r="E3" s="177" t="s">
        <v>25</v>
      </c>
      <c r="F3" s="178" t="s">
        <v>25</v>
      </c>
    </row>
    <row r="4" spans="1:6" ht="12.75">
      <c r="A4" s="41"/>
      <c r="B4" s="10" t="s">
        <v>75</v>
      </c>
      <c r="C4" s="179" t="s">
        <v>115</v>
      </c>
      <c r="D4" s="179" t="s">
        <v>116</v>
      </c>
      <c r="E4" s="179" t="s">
        <v>117</v>
      </c>
      <c r="F4" s="147" t="s">
        <v>118</v>
      </c>
    </row>
    <row r="5" spans="1:6" ht="78.75" thickBot="1">
      <c r="A5" s="42" t="s">
        <v>16</v>
      </c>
      <c r="B5" s="6" t="s">
        <v>75</v>
      </c>
      <c r="C5" s="6" t="s">
        <v>115</v>
      </c>
      <c r="D5" s="6" t="s">
        <v>116</v>
      </c>
      <c r="E5" s="6" t="s">
        <v>129</v>
      </c>
      <c r="F5" s="6" t="s">
        <v>130</v>
      </c>
    </row>
    <row r="6" spans="1:6" ht="13.5" thickBot="1">
      <c r="A6" s="16"/>
      <c r="B6" s="47"/>
      <c r="C6" s="44"/>
      <c r="D6" s="44"/>
      <c r="E6" s="47"/>
      <c r="F6" s="48"/>
    </row>
    <row r="7" spans="1:6" ht="12.75">
      <c r="A7" s="1" t="s">
        <v>123</v>
      </c>
      <c r="B7" s="43">
        <v>145</v>
      </c>
      <c r="C7" s="43">
        <v>138</v>
      </c>
      <c r="D7" s="34">
        <v>140</v>
      </c>
      <c r="E7" s="34">
        <v>135</v>
      </c>
      <c r="F7" s="23">
        <v>139</v>
      </c>
    </row>
    <row r="8" spans="1:6" ht="12.75">
      <c r="A8" s="1" t="s">
        <v>56</v>
      </c>
      <c r="B8" s="59">
        <v>168</v>
      </c>
      <c r="C8" s="59">
        <v>168</v>
      </c>
      <c r="D8" s="38">
        <v>164</v>
      </c>
      <c r="E8" s="38">
        <v>161</v>
      </c>
      <c r="F8" s="56">
        <v>165</v>
      </c>
    </row>
    <row r="9" spans="1:6" ht="12.75">
      <c r="A9" s="1" t="s">
        <v>57</v>
      </c>
      <c r="B9" s="59">
        <v>125</v>
      </c>
      <c r="C9" s="59">
        <v>124</v>
      </c>
      <c r="D9" s="38">
        <v>122</v>
      </c>
      <c r="E9" s="38">
        <v>127</v>
      </c>
      <c r="F9" s="56">
        <v>124</v>
      </c>
    </row>
    <row r="10" spans="1:6" ht="12.75">
      <c r="A10" s="1" t="s">
        <v>52</v>
      </c>
      <c r="B10" s="59">
        <v>97</v>
      </c>
      <c r="C10" s="59">
        <v>99</v>
      </c>
      <c r="D10" s="38">
        <v>97</v>
      </c>
      <c r="E10" s="38">
        <v>92</v>
      </c>
      <c r="F10" s="56">
        <v>93</v>
      </c>
    </row>
    <row r="11" spans="1:6" ht="12.75">
      <c r="A11" s="1" t="s">
        <v>53</v>
      </c>
      <c r="B11" s="59">
        <v>116</v>
      </c>
      <c r="C11" s="59">
        <v>116</v>
      </c>
      <c r="D11" s="38">
        <v>113</v>
      </c>
      <c r="E11" s="38">
        <v>112</v>
      </c>
      <c r="F11" s="56">
        <v>110</v>
      </c>
    </row>
    <row r="12" spans="1:6" ht="12.75">
      <c r="A12" s="1" t="s">
        <v>59</v>
      </c>
      <c r="B12" s="59">
        <v>50</v>
      </c>
      <c r="C12" s="59">
        <v>50</v>
      </c>
      <c r="D12" s="38">
        <v>50</v>
      </c>
      <c r="E12" s="38">
        <v>52</v>
      </c>
      <c r="F12" s="56">
        <v>49</v>
      </c>
    </row>
    <row r="13" spans="1:6" ht="12.75">
      <c r="A13" s="1" t="s">
        <v>58</v>
      </c>
      <c r="B13" s="59">
        <v>18</v>
      </c>
      <c r="C13" s="59">
        <v>17</v>
      </c>
      <c r="D13" s="38">
        <v>16</v>
      </c>
      <c r="E13" s="38">
        <v>19</v>
      </c>
      <c r="F13" s="56">
        <v>16</v>
      </c>
    </row>
    <row r="14" spans="1:6" ht="12.75">
      <c r="A14" s="1" t="s">
        <v>55</v>
      </c>
      <c r="B14" s="59">
        <v>36</v>
      </c>
      <c r="C14" s="85">
        <v>32</v>
      </c>
      <c r="D14" s="70">
        <v>36</v>
      </c>
      <c r="E14" s="70">
        <v>34</v>
      </c>
      <c r="F14" s="69">
        <v>32</v>
      </c>
    </row>
    <row r="15" spans="1:6" ht="12.75">
      <c r="A15" s="1" t="s">
        <v>54</v>
      </c>
      <c r="B15" s="59">
        <v>40</v>
      </c>
      <c r="C15" s="85">
        <v>36</v>
      </c>
      <c r="D15" s="70">
        <v>34</v>
      </c>
      <c r="E15" s="70">
        <v>36</v>
      </c>
      <c r="F15" s="69">
        <v>34</v>
      </c>
    </row>
    <row r="16" spans="1:6" ht="12.75">
      <c r="A16" s="1" t="s">
        <v>50</v>
      </c>
      <c r="B16" s="59">
        <v>95</v>
      </c>
      <c r="C16" s="86">
        <v>94</v>
      </c>
      <c r="D16" s="68">
        <v>91</v>
      </c>
      <c r="E16" s="68">
        <v>95</v>
      </c>
      <c r="F16" s="57">
        <v>94</v>
      </c>
    </row>
    <row r="17" spans="1:6" ht="12.75">
      <c r="A17" s="8" t="s">
        <v>0</v>
      </c>
      <c r="B17" s="22">
        <f>SUM(B7:B16)</f>
        <v>890</v>
      </c>
      <c r="C17" s="22">
        <f>SUM(C7:C16)</f>
        <v>874</v>
      </c>
      <c r="D17" s="22">
        <f>SUM(D7:D16)</f>
        <v>863</v>
      </c>
      <c r="E17" s="22">
        <f>SUM(E7:E16)</f>
        <v>863</v>
      </c>
      <c r="F17" s="22">
        <f>SUM(F7:F16)</f>
        <v>856</v>
      </c>
    </row>
    <row r="19" spans="1:3" ht="12.75">
      <c r="A19" s="64"/>
      <c r="B19" s="64"/>
      <c r="C19" s="64"/>
    </row>
    <row r="20" spans="1:3" ht="12.75">
      <c r="A20" s="81"/>
      <c r="B20" s="82"/>
      <c r="C20" s="82"/>
    </row>
    <row r="21" spans="1:3" ht="12.75">
      <c r="A21" s="83"/>
      <c r="B21" s="82"/>
      <c r="C21" s="82"/>
    </row>
    <row r="22" spans="1:3" ht="12.75">
      <c r="A22" s="81"/>
      <c r="B22" s="82"/>
      <c r="C22" s="82"/>
    </row>
    <row r="23" spans="1:3" ht="12.75">
      <c r="A23" s="81"/>
      <c r="B23" s="82"/>
      <c r="C23" s="82"/>
    </row>
    <row r="24" spans="1:3" ht="12.75">
      <c r="A24" s="83"/>
      <c r="B24" s="82"/>
      <c r="C24" s="82"/>
    </row>
    <row r="25" spans="1:3" ht="12.75">
      <c r="A25" s="83"/>
      <c r="B25" s="82"/>
      <c r="C25" s="82"/>
    </row>
    <row r="26" spans="1:3" ht="12.75">
      <c r="A26" s="83"/>
      <c r="B26" s="82"/>
      <c r="C26" s="82"/>
    </row>
    <row r="27" spans="1:3" ht="12.75">
      <c r="A27" s="83"/>
      <c r="B27" s="82"/>
      <c r="C27" s="82"/>
    </row>
    <row r="28" spans="1:3" ht="12.75">
      <c r="A28" s="83"/>
      <c r="B28" s="82"/>
      <c r="C28" s="82"/>
    </row>
    <row r="29" spans="1:3" ht="12.75">
      <c r="A29" s="81"/>
      <c r="B29" s="82"/>
      <c r="C29" s="82"/>
    </row>
  </sheetData>
  <sheetProtection selectLockedCells="1"/>
  <mergeCells count="2">
    <mergeCell ref="B1:F1"/>
    <mergeCell ref="B2:F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 CUSTER COUNTY OFFICIAL RESULTS
PRIMARY ELECTION MAY 15, 2018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40" sqref="B40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5.140625" style="0" bestFit="1" customWidth="1"/>
    <col min="4" max="4" width="14.28125" style="0" bestFit="1" customWidth="1"/>
  </cols>
  <sheetData>
    <row r="1" spans="1:8" ht="12.75">
      <c r="A1" s="135"/>
      <c r="B1" s="255" t="s">
        <v>131</v>
      </c>
      <c r="C1" s="256"/>
      <c r="D1" s="257"/>
      <c r="E1" s="241"/>
      <c r="F1" s="241"/>
      <c r="G1" s="241"/>
      <c r="H1" s="242"/>
    </row>
    <row r="2" spans="1:8" ht="12.75">
      <c r="A2" s="32"/>
      <c r="B2" s="210" t="s">
        <v>132</v>
      </c>
      <c r="C2" s="240"/>
      <c r="D2" s="210" t="s">
        <v>14</v>
      </c>
      <c r="E2" s="211"/>
      <c r="F2" s="211"/>
      <c r="G2" s="211"/>
      <c r="H2" s="240"/>
    </row>
    <row r="3" spans="1:8" ht="12.75">
      <c r="A3" s="31"/>
      <c r="B3" s="258" t="s">
        <v>133</v>
      </c>
      <c r="C3" s="259"/>
      <c r="D3" s="210" t="s">
        <v>15</v>
      </c>
      <c r="E3" s="211"/>
      <c r="F3" s="211"/>
      <c r="G3" s="211"/>
      <c r="H3" s="240"/>
    </row>
    <row r="4" spans="1:8" ht="12.75">
      <c r="A4" s="32"/>
      <c r="B4" s="192"/>
      <c r="C4" s="193"/>
      <c r="D4" s="11"/>
      <c r="E4" s="12"/>
      <c r="F4" s="12"/>
      <c r="G4" s="12"/>
      <c r="H4" s="13"/>
    </row>
    <row r="5" spans="1:8" ht="89.25" customHeight="1" thickBot="1">
      <c r="A5" s="33" t="s">
        <v>16</v>
      </c>
      <c r="B5" s="6" t="s">
        <v>73</v>
      </c>
      <c r="C5" s="6" t="s">
        <v>74</v>
      </c>
      <c r="D5" s="7" t="s">
        <v>21</v>
      </c>
      <c r="E5" s="7" t="s">
        <v>22</v>
      </c>
      <c r="F5" s="7" t="s">
        <v>27</v>
      </c>
      <c r="G5" s="7" t="s">
        <v>28</v>
      </c>
      <c r="H5" s="4" t="s">
        <v>23</v>
      </c>
    </row>
    <row r="6" spans="1:8" ht="13.5" thickBot="1">
      <c r="A6" s="16"/>
      <c r="B6" s="17"/>
      <c r="C6" s="17"/>
      <c r="D6" s="17"/>
      <c r="E6" s="17"/>
      <c r="F6" s="194"/>
      <c r="G6" s="17"/>
      <c r="H6" s="18"/>
    </row>
    <row r="7" spans="1:8" ht="12.75">
      <c r="A7" s="1" t="s">
        <v>123</v>
      </c>
      <c r="B7" s="201">
        <v>125</v>
      </c>
      <c r="C7" s="201">
        <v>110</v>
      </c>
      <c r="D7" s="23"/>
      <c r="E7" s="24"/>
      <c r="F7" s="204">
        <f>IF(E7&lt;&gt;0,E7+D7,"")</f>
      </c>
      <c r="G7" s="195"/>
      <c r="H7" s="206">
        <f>IF(G7&lt;&gt;0,G7/F7,"")</f>
      </c>
    </row>
    <row r="8" spans="1:8" ht="12.75">
      <c r="A8" s="1" t="s">
        <v>56</v>
      </c>
      <c r="B8" s="202">
        <v>131</v>
      </c>
      <c r="C8" s="202">
        <v>139</v>
      </c>
      <c r="D8" s="196"/>
      <c r="E8" s="27"/>
      <c r="F8" s="205">
        <f>IF(E8&lt;&gt;0,E8+D8,"")</f>
      </c>
      <c r="G8" s="197"/>
      <c r="H8" s="207">
        <f>IF(G8&lt;&gt;0,G8/F8,"")</f>
      </c>
    </row>
    <row r="9" spans="1:8" ht="12.75">
      <c r="A9" s="1" t="s">
        <v>57</v>
      </c>
      <c r="B9" s="202">
        <v>86</v>
      </c>
      <c r="C9" s="202">
        <v>127</v>
      </c>
      <c r="D9" s="196"/>
      <c r="E9" s="27"/>
      <c r="F9" s="205">
        <f aca="true" t="shared" si="0" ref="F9:F15">IF(E9&lt;&gt;0,E9+D9,"")</f>
      </c>
      <c r="G9" s="197"/>
      <c r="H9" s="207">
        <f aca="true" t="shared" si="1" ref="H9:H15">IF(G9&lt;&gt;0,G9/F9,"")</f>
      </c>
    </row>
    <row r="10" spans="1:8" ht="12.75">
      <c r="A10" s="1" t="s">
        <v>52</v>
      </c>
      <c r="B10" s="202">
        <v>64</v>
      </c>
      <c r="C10" s="202">
        <v>57</v>
      </c>
      <c r="D10" s="196"/>
      <c r="E10" s="27"/>
      <c r="F10" s="205">
        <f t="shared" si="0"/>
      </c>
      <c r="G10" s="197"/>
      <c r="H10" s="207">
        <f t="shared" si="1"/>
      </c>
    </row>
    <row r="11" spans="1:8" ht="12.75">
      <c r="A11" s="1" t="s">
        <v>53</v>
      </c>
      <c r="B11" s="202">
        <v>72</v>
      </c>
      <c r="C11" s="202">
        <v>89</v>
      </c>
      <c r="D11" s="196"/>
      <c r="E11" s="27"/>
      <c r="F11" s="205">
        <f t="shared" si="0"/>
      </c>
      <c r="G11" s="197"/>
      <c r="H11" s="207">
        <f t="shared" si="1"/>
      </c>
    </row>
    <row r="12" spans="1:8" ht="12.75">
      <c r="A12" s="1" t="s">
        <v>59</v>
      </c>
      <c r="B12" s="202">
        <v>46</v>
      </c>
      <c r="C12" s="202">
        <v>33</v>
      </c>
      <c r="D12" s="196"/>
      <c r="E12" s="27"/>
      <c r="F12" s="205">
        <f t="shared" si="0"/>
      </c>
      <c r="G12" s="197"/>
      <c r="H12" s="207">
        <f t="shared" si="1"/>
      </c>
    </row>
    <row r="13" spans="1:8" ht="12.75">
      <c r="A13" s="1" t="s">
        <v>58</v>
      </c>
      <c r="B13" s="202">
        <v>11</v>
      </c>
      <c r="C13" s="202">
        <v>22</v>
      </c>
      <c r="D13" s="196"/>
      <c r="E13" s="27"/>
      <c r="F13" s="205">
        <f t="shared" si="0"/>
      </c>
      <c r="G13" s="197"/>
      <c r="H13" s="207">
        <f t="shared" si="1"/>
      </c>
    </row>
    <row r="14" spans="1:8" ht="12.75">
      <c r="A14" s="186" t="s">
        <v>55</v>
      </c>
      <c r="B14" s="202">
        <v>23</v>
      </c>
      <c r="C14" s="202">
        <v>39</v>
      </c>
      <c r="D14" s="196"/>
      <c r="E14" s="27"/>
      <c r="F14" s="205">
        <f t="shared" si="0"/>
      </c>
      <c r="G14" s="197"/>
      <c r="H14" s="207">
        <f t="shared" si="1"/>
      </c>
    </row>
    <row r="15" spans="1:8" ht="12.75">
      <c r="A15" s="186" t="s">
        <v>54</v>
      </c>
      <c r="B15" s="202">
        <v>35</v>
      </c>
      <c r="C15" s="202">
        <v>35</v>
      </c>
      <c r="D15" s="196"/>
      <c r="E15" s="27"/>
      <c r="F15" s="205">
        <f t="shared" si="0"/>
      </c>
      <c r="G15" s="197"/>
      <c r="H15" s="207">
        <f t="shared" si="1"/>
      </c>
    </row>
    <row r="16" spans="1:8" ht="12.75">
      <c r="A16" s="1" t="s">
        <v>134</v>
      </c>
      <c r="B16" s="203">
        <v>83</v>
      </c>
      <c r="C16" s="203">
        <v>80</v>
      </c>
      <c r="D16" s="198"/>
      <c r="E16" s="89"/>
      <c r="F16" s="199">
        <f>IF(E16&lt;&gt;0,E16+D16,"")</f>
      </c>
      <c r="G16" s="27"/>
      <c r="H16" s="91">
        <f>IF(G16&lt;&gt;0,G16/F16,"")</f>
      </c>
    </row>
    <row r="17" spans="1:8" ht="12.75">
      <c r="A17" s="8" t="s">
        <v>0</v>
      </c>
      <c r="B17" s="22">
        <f aca="true" t="shared" si="2" ref="B17:G17">SUM(B7:B16)</f>
        <v>676</v>
      </c>
      <c r="C17" s="22">
        <f t="shared" si="2"/>
        <v>731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00">
        <f>IF(G17&lt;&gt;0,G17/F17,"")</f>
      </c>
    </row>
    <row r="28" ht="7.5" customHeight="1"/>
  </sheetData>
  <sheetProtection/>
  <mergeCells count="6">
    <mergeCell ref="D3:H3"/>
    <mergeCell ref="B1:C1"/>
    <mergeCell ref="D1:H1"/>
    <mergeCell ref="B2:C2"/>
    <mergeCell ref="D2:H2"/>
    <mergeCell ref="B3:C3"/>
  </mergeCells>
  <printOptions horizontalCentered="1"/>
  <pageMargins left="0.25" right="0.25" top="0.75" bottom="0.75" header="0.3" footer="0.3"/>
  <pageSetup horizontalDpi="600" verticalDpi="600" orientation="landscape" r:id="rId1"/>
  <headerFooter>
    <oddHeader>&amp;C&amp;"Helv,Bold"CUSTER COUNTY OFFICIAL  RESULTS
PRIMARY ELECTION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D24" sqref="D24"/>
    </sheetView>
  </sheetViews>
  <sheetFormatPr defaultColWidth="9.140625" defaultRowHeight="12.75"/>
  <cols>
    <col min="1" max="1" width="12.28125" style="21" bestFit="1" customWidth="1"/>
    <col min="2" max="2" width="11.421875" style="14" bestFit="1" customWidth="1"/>
    <col min="3" max="3" width="14.8515625" style="14" bestFit="1" customWidth="1"/>
    <col min="4" max="4" width="13.57421875" style="14" bestFit="1" customWidth="1"/>
    <col min="5" max="5" width="14.00390625" style="14" bestFit="1" customWidth="1"/>
    <col min="6" max="6" width="10.28125" style="14" bestFit="1" customWidth="1"/>
    <col min="7" max="7" width="13.28125" style="14" bestFit="1" customWidth="1"/>
    <col min="8" max="8" width="10.00390625" style="14" bestFit="1" customWidth="1"/>
    <col min="9" max="16384" width="9.140625" style="14" customWidth="1"/>
  </cols>
  <sheetData>
    <row r="1" spans="1:4" ht="12.75">
      <c r="A1" s="260" t="s">
        <v>34</v>
      </c>
      <c r="B1" s="246"/>
      <c r="C1" s="246"/>
      <c r="D1" s="256"/>
    </row>
    <row r="2" spans="1:4" ht="13.5" thickBot="1">
      <c r="A2" s="74" t="s">
        <v>35</v>
      </c>
      <c r="B2" s="74" t="s">
        <v>36</v>
      </c>
      <c r="C2" s="76" t="s">
        <v>37</v>
      </c>
      <c r="D2" s="188" t="s">
        <v>38</v>
      </c>
    </row>
    <row r="3" spans="1:4" ht="13.5" thickBot="1">
      <c r="A3" s="16"/>
      <c r="B3" s="17"/>
      <c r="C3" s="17"/>
      <c r="D3" s="189"/>
    </row>
    <row r="4" spans="1:4" ht="12.75">
      <c r="A4" s="63" t="s">
        <v>51</v>
      </c>
      <c r="B4" s="46" t="s">
        <v>49</v>
      </c>
      <c r="C4" s="187" t="s">
        <v>69</v>
      </c>
      <c r="D4" s="190">
        <v>16</v>
      </c>
    </row>
    <row r="5" spans="1:4" ht="12.75">
      <c r="A5" s="45"/>
      <c r="B5" s="46" t="s">
        <v>41</v>
      </c>
      <c r="C5" s="88" t="s">
        <v>68</v>
      </c>
      <c r="D5" s="190">
        <v>209</v>
      </c>
    </row>
    <row r="6" spans="1:4" ht="12.75">
      <c r="A6" s="45"/>
      <c r="B6" s="46"/>
      <c r="C6" s="75"/>
      <c r="D6" s="190"/>
    </row>
    <row r="7" spans="1:4" ht="12.75">
      <c r="A7" s="180" t="s">
        <v>56</v>
      </c>
      <c r="B7" s="20" t="s">
        <v>41</v>
      </c>
      <c r="C7" s="87" t="s">
        <v>119</v>
      </c>
      <c r="D7" s="190">
        <v>254</v>
      </c>
    </row>
    <row r="8" spans="1:4" ht="12.75">
      <c r="A8" s="45"/>
      <c r="B8" s="46"/>
      <c r="C8" s="75"/>
      <c r="D8" s="190"/>
    </row>
    <row r="9" spans="1:4" ht="12.75">
      <c r="A9" s="180" t="s">
        <v>57</v>
      </c>
      <c r="B9" s="20" t="s">
        <v>41</v>
      </c>
      <c r="C9" s="75" t="s">
        <v>72</v>
      </c>
      <c r="D9" s="190">
        <v>179</v>
      </c>
    </row>
    <row r="10" spans="1:4" ht="12.75">
      <c r="A10" s="45"/>
      <c r="B10" s="46"/>
      <c r="C10" s="88"/>
      <c r="D10" s="190"/>
    </row>
    <row r="11" spans="1:4" ht="12.75">
      <c r="A11" s="45" t="s">
        <v>52</v>
      </c>
      <c r="B11" s="46" t="s">
        <v>41</v>
      </c>
      <c r="C11" s="88" t="s">
        <v>120</v>
      </c>
      <c r="D11" s="190">
        <v>71</v>
      </c>
    </row>
    <row r="12" spans="1:4" ht="12.75">
      <c r="A12" s="45"/>
      <c r="B12" s="46"/>
      <c r="C12" s="88"/>
      <c r="D12" s="190"/>
    </row>
    <row r="13" spans="1:4" ht="12.75">
      <c r="A13" s="62" t="s">
        <v>53</v>
      </c>
      <c r="B13" s="20" t="s">
        <v>41</v>
      </c>
      <c r="C13" s="75" t="s">
        <v>70</v>
      </c>
      <c r="D13" s="190">
        <v>124</v>
      </c>
    </row>
    <row r="14" spans="1:4" ht="12.75">
      <c r="A14" s="62"/>
      <c r="B14" s="20"/>
      <c r="C14" s="75"/>
      <c r="D14" s="190"/>
    </row>
    <row r="15" spans="1:4" ht="12.75">
      <c r="A15" s="71" t="s">
        <v>59</v>
      </c>
      <c r="B15" s="72" t="s">
        <v>41</v>
      </c>
      <c r="C15" s="75" t="s">
        <v>121</v>
      </c>
      <c r="D15" s="190">
        <v>53</v>
      </c>
    </row>
    <row r="16" spans="1:4" ht="12.75">
      <c r="A16" s="71"/>
      <c r="B16" s="72"/>
      <c r="C16" s="75"/>
      <c r="D16" s="190"/>
    </row>
    <row r="17" spans="1:4" ht="12.75">
      <c r="A17" s="71" t="s">
        <v>55</v>
      </c>
      <c r="B17" s="72" t="s">
        <v>41</v>
      </c>
      <c r="C17" s="75" t="s">
        <v>122</v>
      </c>
      <c r="D17" s="190">
        <v>58</v>
      </c>
    </row>
    <row r="18" spans="1:4" ht="12.75">
      <c r="A18" s="71"/>
      <c r="B18" s="72"/>
      <c r="C18" s="87"/>
      <c r="D18" s="190"/>
    </row>
    <row r="19" spans="1:4" ht="12.75">
      <c r="A19" s="92" t="s">
        <v>54</v>
      </c>
      <c r="B19" s="58" t="s">
        <v>41</v>
      </c>
      <c r="C19" s="77" t="s">
        <v>71</v>
      </c>
      <c r="D19" s="190">
        <v>30</v>
      </c>
    </row>
  </sheetData>
  <sheetProtection selectLockedCells="1"/>
  <mergeCells count="1">
    <mergeCell ref="A1:D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 CUSTER COUNTY OFFICIAL RESULTS
PRIMARY ELECTION MAY 15,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2018-05-24T21:05:36Z</cp:lastPrinted>
  <dcterms:created xsi:type="dcterms:W3CDTF">1998-04-10T16:02:13Z</dcterms:created>
  <dcterms:modified xsi:type="dcterms:W3CDTF">2018-06-04T15:29:08Z</dcterms:modified>
  <cp:category/>
  <cp:version/>
  <cp:contentType/>
  <cp:contentStatus/>
</cp:coreProperties>
</file>