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0" yWindow="0" windowWidth="28800" windowHeight="12210" tabRatio="599" activeTab="0"/>
  </bookViews>
  <sheets>
    <sheet name=" US Rep" sheetId="1" r:id="rId1"/>
    <sheet name="Gov " sheetId="2" r:id="rId2"/>
    <sheet name="Lt. Gov - St Con" sheetId="3" r:id="rId3"/>
    <sheet name="St Treas - Sup Int" sheetId="4" r:id="rId4"/>
    <sheet name="St Jud &amp; Voting Stats" sheetId="5" r:id="rId5"/>
    <sheet name="Leg &amp; Co Clerk" sheetId="6" r:id="rId6"/>
    <sheet name="Co. Treas - Dist Jdg" sheetId="7" r:id="rId7"/>
    <sheet name="Precincts" sheetId="8" r:id="rId8"/>
  </sheets>
  <definedNames>
    <definedName name="_xlnm.Print_Titles" localSheetId="0">' US Rep'!$A:$A</definedName>
    <definedName name="_xlnm.Print_Titles" localSheetId="1">'Gov '!$A:$A</definedName>
    <definedName name="_xlnm.Print_Titles" localSheetId="5">'Leg &amp; Co Clerk'!$1:$6</definedName>
    <definedName name="_xlnm.Print_Titles" localSheetId="2">'Lt. Gov - St Con'!$A:$A</definedName>
    <definedName name="_xlnm.Print_Titles" localSheetId="4">'St Jud &amp; Voting Stats'!$A:$A</definedName>
    <definedName name="_xlnm.Print_Titles" localSheetId="3">'St Treas - Sup Int'!$A:$A</definedName>
  </definedNames>
  <calcPr fullCalcOnLoad="1"/>
</workbook>
</file>

<file path=xl/sharedStrings.xml><?xml version="1.0" encoding="utf-8"?>
<sst xmlns="http://schemas.openxmlformats.org/spreadsheetml/2006/main" count="230" uniqueCount="136">
  <si>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</si>
  <si>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</si>
  <si>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</si>
  <si>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</si>
  <si>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</si>
  <si>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</si>
  <si>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</si>
  <si>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</si>
  <si>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</si>
  <si>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</si>
  <si>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</si>
  <si>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</si>
  <si>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</si>
  <si>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</si>
  <si>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</si>
  <si>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</si>
  <si>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</si>
  <si>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</si>
  <si>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</si>
  <si>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</si>
  <si>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</si>
  <si>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</si>
  <si>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</si>
  <si>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</si>
  <si>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</si>
  <si>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</si>
  <si>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</si>
  <si>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</si>
  <si>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</si>
  <si>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</si>
  <si>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</si>
  <si>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</si>
  <si>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</si>
  <si>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</si>
  <si>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</si>
  <si>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CORONER</t>
  </si>
  <si>
    <t>PRECINCT COMMITTEEMAN</t>
  </si>
  <si>
    <t>PRECINCT</t>
  </si>
  <si>
    <t>PARTY</t>
  </si>
  <si>
    <t>CANDIDATE NAME</t>
  </si>
  <si>
    <t>VOTES RECEIVED</t>
  </si>
  <si>
    <t>Brad Little</t>
  </si>
  <si>
    <t>Lawrence Wasden</t>
  </si>
  <si>
    <t>Republican</t>
  </si>
  <si>
    <t>DISTRICT 1</t>
  </si>
  <si>
    <t>LEGISLATIVE DIST 9</t>
  </si>
  <si>
    <t>Lawerence E. Denney</t>
  </si>
  <si>
    <t>Judy Boyle</t>
  </si>
  <si>
    <t>Judge Ford</t>
  </si>
  <si>
    <t>Total # absentee ballots cast</t>
  </si>
  <si>
    <t>DISTRICT JUDGE</t>
  </si>
  <si>
    <t>DISTRICT #3</t>
  </si>
  <si>
    <t>Bradly S. Ford</t>
  </si>
  <si>
    <t>UNITED STATES</t>
  </si>
  <si>
    <t>REPRESENTATIVE</t>
  </si>
  <si>
    <t>Lisa Marie</t>
  </si>
  <si>
    <t>Brandon D Woolf</t>
  </si>
  <si>
    <t>Bruce S. Bistline</t>
  </si>
  <si>
    <t>Sherri Ybarra</t>
  </si>
  <si>
    <t>Abby Lee</t>
  </si>
  <si>
    <t>Ryan Kerby</t>
  </si>
  <si>
    <t>DIST 1</t>
  </si>
  <si>
    <t>Judge Southworth</t>
  </si>
  <si>
    <t>Judge Wiebe</t>
  </si>
  <si>
    <t>George A. Southworth</t>
  </si>
  <si>
    <t>Susan E. Wiebe</t>
  </si>
  <si>
    <t>Democratic</t>
  </si>
  <si>
    <t>Michael W Smith</t>
  </si>
  <si>
    <t>James Vandermaas</t>
  </si>
  <si>
    <t>Russ Fulcher</t>
  </si>
  <si>
    <t>Alex Gallegos</t>
  </si>
  <si>
    <t>Nick Henderson</t>
  </si>
  <si>
    <t>David H. Leroy</t>
  </si>
  <si>
    <t>Luke Malek</t>
  </si>
  <si>
    <t>Christy Perry</t>
  </si>
  <si>
    <t>Michael Snyder</t>
  </si>
  <si>
    <t>Peter Dill</t>
  </si>
  <si>
    <t>Paulette Jordan</t>
  </si>
  <si>
    <t>Tommy Ahlquist</t>
  </si>
  <si>
    <t>Delton Ben Cannady</t>
  </si>
  <si>
    <t>Raul Labrador</t>
  </si>
  <si>
    <t>Steve Pankey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</si>
  <si>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</si>
  <si>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</si>
  <si>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</si>
  <si>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</si>
  <si>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</si>
  <si>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</si>
  <si>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</si>
  <si>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Julie A. Ellsworth</t>
  </si>
  <si>
    <t>Tom Kealey</t>
  </si>
  <si>
    <t>Vicky J McIntyre</t>
  </si>
  <si>
    <t>Allen Humble</t>
  </si>
  <si>
    <t>Cindy Wilson</t>
  </si>
  <si>
    <t>Jeff Dillon</t>
  </si>
  <si>
    <t>G. Richard Bevan</t>
  </si>
  <si>
    <t>David W. Gratton</t>
  </si>
  <si>
    <t>Jessica M. Lorello</t>
  </si>
  <si>
    <t>Allen Schmid</t>
  </si>
  <si>
    <t>Lorrie L. Richins</t>
  </si>
  <si>
    <t>Chase Van Weerdhuizen</t>
  </si>
  <si>
    <t>Judge Nye</t>
  </si>
  <si>
    <t>Christopher S. Nye</t>
  </si>
  <si>
    <t>Davis F. VanderVelde</t>
  </si>
  <si>
    <t>Gene A Petty</t>
  </si>
  <si>
    <t>Judge VanderVelde</t>
  </si>
  <si>
    <t>Judge Petty</t>
  </si>
  <si>
    <t>Georgia Hanigan</t>
  </si>
  <si>
    <t>Daniel Lopez</t>
  </si>
  <si>
    <t>DIST 3</t>
  </si>
  <si>
    <t>Reece Hrizuk</t>
  </si>
  <si>
    <t>Dawn Callaham</t>
  </si>
  <si>
    <t>Donna D. Peterson</t>
  </si>
  <si>
    <t>Sandy Clason</t>
  </si>
  <si>
    <t>Keith Schuller</t>
  </si>
  <si>
    <t>Barbara S. Fitch</t>
  </si>
  <si>
    <t>Howard E. Rynearson</t>
  </si>
  <si>
    <t>Sonja M. Strong</t>
  </si>
  <si>
    <t>Donna D Peterson</t>
  </si>
  <si>
    <t>Brian J. Dyer</t>
  </si>
  <si>
    <t>Patti S. Nitz</t>
  </si>
  <si>
    <t>Larry L. Grant</t>
  </si>
  <si>
    <t>Jacob E. Rynearson</t>
  </si>
  <si>
    <t>Robert J. Maxwell</t>
  </si>
  <si>
    <t>Mike Dolton</t>
  </si>
  <si>
    <t>Jerry L. Jones</t>
  </si>
  <si>
    <t>Joan Howell</t>
  </si>
  <si>
    <t>Phil Pittman</t>
  </si>
  <si>
    <t>Cristina McNeil</t>
  </si>
  <si>
    <t>A J Balukoff</t>
  </si>
  <si>
    <t>Harley Delano Brown</t>
  </si>
  <si>
    <t>Joseph J.P. Chastain</t>
  </si>
  <si>
    <t>Jill Humble</t>
  </si>
  <si>
    <t>COUNTY ASSESSOR</t>
  </si>
  <si>
    <t>Mark J. Harvey</t>
  </si>
  <si>
    <t>Betty J. Dressen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</si>
</sst>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164" fontId="6" fillId="0" borderId="25" xfId="0" applyNumberFormat="1" applyFont="1" applyFill="1" applyBorder="1" applyAlignment="1" applyProtection="1">
      <alignment horizont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9" fillId="33" borderId="36" xfId="0" applyNumberFormat="1" applyFont="1" applyFill="1" applyBorder="1" applyAlignment="1" applyProtection="1">
      <alignment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5" xfId="0" applyNumberFormat="1" applyFont="1" applyBorder="1" applyAlignment="1" applyProtection="1">
      <alignment horizontal="center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3" fontId="6" fillId="0" borderId="27" xfId="0" applyNumberFormat="1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27" xfId="0" applyFont="1" applyFill="1" applyBorder="1" applyAlignment="1" applyProtection="1" quotePrefix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left"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left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6" fillId="0" borderId="48" xfId="0" applyFont="1" applyFill="1" applyBorder="1" applyAlignment="1" applyProtection="1">
      <alignment horizontal="left"/>
      <protection/>
    </xf>
    <xf numFmtId="0" fontId="7" fillId="0" borderId="39" xfId="0" applyFont="1" applyFill="1" applyBorder="1" applyAlignment="1" applyProtection="1">
      <alignment horizontal="left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10" fontId="8" fillId="0" borderId="11" xfId="0" applyNumberFormat="1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32" xfId="0" applyNumberFormat="1" applyFont="1" applyFill="1" applyBorder="1" applyAlignment="1" applyProtection="1">
      <alignment horizontal="center"/>
      <protection locked="0"/>
    </xf>
    <xf numFmtId="3" fontId="6" fillId="0" borderId="51" xfId="0" applyNumberFormat="1" applyFont="1" applyFill="1" applyBorder="1" applyAlignment="1" applyProtection="1">
      <alignment horizontal="center"/>
      <protection locked="0"/>
    </xf>
    <xf numFmtId="3" fontId="6" fillId="0" borderId="52" xfId="0" applyNumberFormat="1" applyFont="1" applyFill="1" applyBorder="1" applyAlignment="1" applyProtection="1">
      <alignment horizontal="center"/>
      <protection locked="0"/>
    </xf>
    <xf numFmtId="3" fontId="6" fillId="0" borderId="53" xfId="0" applyNumberFormat="1" applyFont="1" applyFill="1" applyBorder="1" applyAlignment="1" applyProtection="1">
      <alignment horizontal="center"/>
      <protection locked="0"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44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textRotation="90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0" fontId="7" fillId="0" borderId="41" xfId="0" applyFont="1" applyBorder="1" applyAlignment="1" applyProtection="1">
      <alignment horizontal="center"/>
      <protection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29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9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/>
    </xf>
    <xf numFmtId="0" fontId="6" fillId="0" borderId="59" xfId="0" applyFont="1" applyBorder="1" applyAlignment="1" applyProtection="1">
      <alignment horizont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59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59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28125" style="23" bestFit="1" customWidth="1"/>
    <col min="2" max="11" width="8.57421875" style="44" customWidth="1"/>
    <col min="12" max="16384" width="9.140625" style="16" customWidth="1"/>
  </cols>
  <sheetData>
    <row r="1" spans="1:11" ht="12.75">
      <c r="A1" s="31"/>
      <c r="B1" s="125" t="s">
        <v>53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1:11" s="33" customFormat="1" ht="12.75">
      <c r="A2" s="32"/>
      <c r="B2" s="126" t="s">
        <v>54</v>
      </c>
      <c r="C2" s="127"/>
      <c r="D2" s="127"/>
      <c r="E2" s="127"/>
      <c r="F2" s="127"/>
      <c r="G2" s="127"/>
      <c r="H2" s="127"/>
      <c r="I2" s="127"/>
      <c r="J2" s="127"/>
      <c r="K2" s="128"/>
    </row>
    <row r="3" spans="1:11" s="33" customFormat="1" ht="12.75">
      <c r="A3" s="34"/>
      <c r="B3" s="129" t="s">
        <v>44</v>
      </c>
      <c r="C3" s="130"/>
      <c r="D3" s="130"/>
      <c r="E3" s="130"/>
      <c r="F3" s="130"/>
      <c r="G3" s="130"/>
      <c r="H3" s="130"/>
      <c r="I3" s="130"/>
      <c r="J3" s="130"/>
      <c r="K3" s="131"/>
    </row>
    <row r="4" spans="1:11" ht="13.5" customHeight="1">
      <c r="A4" s="35"/>
      <c r="B4" s="2" t="s">
        <v>3</v>
      </c>
      <c r="C4" s="2" t="s">
        <v>3</v>
      </c>
      <c r="D4" s="2" t="s">
        <v>3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</row>
    <row r="5" spans="1:11" s="17" customFormat="1" ht="87.75" customHeight="1" thickBot="1">
      <c r="A5" s="36" t="s">
        <v>16</v>
      </c>
      <c r="B5" s="7" t="s">
        <v>128</v>
      </c>
      <c r="C5" s="7" t="s">
        <v>67</v>
      </c>
      <c r="D5" s="7" t="s">
        <v>68</v>
      </c>
      <c r="E5" s="7" t="s">
        <v>69</v>
      </c>
      <c r="F5" s="7" t="s">
        <v>70</v>
      </c>
      <c r="G5" s="7" t="s">
        <v>71</v>
      </c>
      <c r="H5" s="7" t="s">
        <v>72</v>
      </c>
      <c r="I5" s="7" t="s">
        <v>73</v>
      </c>
      <c r="J5" s="108" t="s">
        <v>74</v>
      </c>
      <c r="K5" s="7" t="s">
        <v>75</v>
      </c>
    </row>
    <row r="6" spans="1:11" s="21" customFormat="1" ht="13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s="21" customFormat="1" ht="12.75">
      <c r="A7" s="1">
        <v>1</v>
      </c>
      <c r="B7" s="37">
        <v>32</v>
      </c>
      <c r="C7" s="38">
        <v>9</v>
      </c>
      <c r="D7" s="26">
        <v>4</v>
      </c>
      <c r="E7" s="57">
        <v>63</v>
      </c>
      <c r="F7" s="57">
        <v>5</v>
      </c>
      <c r="G7" s="57">
        <v>3</v>
      </c>
      <c r="H7" s="57">
        <v>34</v>
      </c>
      <c r="I7" s="57">
        <v>16</v>
      </c>
      <c r="J7" s="57">
        <v>18</v>
      </c>
      <c r="K7" s="26">
        <v>13</v>
      </c>
    </row>
    <row r="8" spans="1:11" s="21" customFormat="1" ht="12.75">
      <c r="A8" s="1">
        <v>2</v>
      </c>
      <c r="B8" s="39">
        <v>63</v>
      </c>
      <c r="C8" s="40">
        <v>7</v>
      </c>
      <c r="D8" s="30">
        <v>7</v>
      </c>
      <c r="E8" s="58">
        <v>245</v>
      </c>
      <c r="F8" s="58">
        <v>14</v>
      </c>
      <c r="G8" s="58">
        <v>10</v>
      </c>
      <c r="H8" s="58">
        <v>126</v>
      </c>
      <c r="I8" s="58">
        <v>71</v>
      </c>
      <c r="J8" s="58">
        <v>56</v>
      </c>
      <c r="K8" s="30">
        <v>44</v>
      </c>
    </row>
    <row r="9" spans="1:11" s="21" customFormat="1" ht="12.75">
      <c r="A9" s="1">
        <v>3</v>
      </c>
      <c r="B9" s="39">
        <v>25</v>
      </c>
      <c r="C9" s="40">
        <v>4</v>
      </c>
      <c r="D9" s="30">
        <v>6</v>
      </c>
      <c r="E9" s="58">
        <v>71</v>
      </c>
      <c r="F9" s="58">
        <v>10</v>
      </c>
      <c r="G9" s="58">
        <v>3</v>
      </c>
      <c r="H9" s="58">
        <v>39</v>
      </c>
      <c r="I9" s="58">
        <v>21</v>
      </c>
      <c r="J9" s="58">
        <v>24</v>
      </c>
      <c r="K9" s="30">
        <v>13</v>
      </c>
    </row>
    <row r="10" spans="1:11" s="21" customFormat="1" ht="12.75">
      <c r="A10" s="1">
        <v>4</v>
      </c>
      <c r="B10" s="39">
        <v>12</v>
      </c>
      <c r="C10" s="40">
        <v>2</v>
      </c>
      <c r="D10" s="30">
        <v>1</v>
      </c>
      <c r="E10" s="58">
        <v>54</v>
      </c>
      <c r="F10" s="58">
        <v>4</v>
      </c>
      <c r="G10" s="58">
        <v>3</v>
      </c>
      <c r="H10" s="58">
        <v>34</v>
      </c>
      <c r="I10" s="58">
        <v>16</v>
      </c>
      <c r="J10" s="58">
        <v>7</v>
      </c>
      <c r="K10" s="30">
        <v>10</v>
      </c>
    </row>
    <row r="11" spans="1:11" s="21" customFormat="1" ht="12.75">
      <c r="A11" s="1">
        <v>5</v>
      </c>
      <c r="B11" s="39">
        <v>49</v>
      </c>
      <c r="C11" s="40">
        <v>15</v>
      </c>
      <c r="D11" s="30">
        <v>6</v>
      </c>
      <c r="E11" s="58">
        <v>182</v>
      </c>
      <c r="F11" s="58">
        <v>15</v>
      </c>
      <c r="G11" s="58">
        <v>8</v>
      </c>
      <c r="H11" s="58">
        <v>121</v>
      </c>
      <c r="I11" s="58">
        <v>86</v>
      </c>
      <c r="J11" s="58">
        <v>62</v>
      </c>
      <c r="K11" s="30">
        <v>43</v>
      </c>
    </row>
    <row r="12" spans="1:11" s="21" customFormat="1" ht="12.75">
      <c r="A12" s="1">
        <v>6</v>
      </c>
      <c r="B12" s="39">
        <v>32</v>
      </c>
      <c r="C12" s="40">
        <v>7</v>
      </c>
      <c r="D12" s="30">
        <v>6</v>
      </c>
      <c r="E12" s="58">
        <v>139</v>
      </c>
      <c r="F12" s="58">
        <v>15</v>
      </c>
      <c r="G12" s="58">
        <v>1</v>
      </c>
      <c r="H12" s="58">
        <v>99</v>
      </c>
      <c r="I12" s="58">
        <v>71</v>
      </c>
      <c r="J12" s="58">
        <v>36</v>
      </c>
      <c r="K12" s="30">
        <v>23</v>
      </c>
    </row>
    <row r="13" spans="1:11" s="21" customFormat="1" ht="12.75">
      <c r="A13" s="1">
        <v>7</v>
      </c>
      <c r="B13" s="39">
        <v>3</v>
      </c>
      <c r="C13" s="40">
        <v>1</v>
      </c>
      <c r="D13" s="30">
        <v>0</v>
      </c>
      <c r="E13" s="58">
        <v>44</v>
      </c>
      <c r="F13" s="58">
        <v>2</v>
      </c>
      <c r="G13" s="58">
        <v>2</v>
      </c>
      <c r="H13" s="58">
        <v>34</v>
      </c>
      <c r="I13" s="58">
        <v>24</v>
      </c>
      <c r="J13" s="58">
        <v>8</v>
      </c>
      <c r="K13" s="30">
        <v>6</v>
      </c>
    </row>
    <row r="14" spans="1:11" s="21" customFormat="1" ht="12.75">
      <c r="A14" s="1">
        <v>8</v>
      </c>
      <c r="B14" s="39">
        <v>50</v>
      </c>
      <c r="C14" s="40">
        <v>11</v>
      </c>
      <c r="D14" s="30">
        <v>10</v>
      </c>
      <c r="E14" s="58">
        <v>193</v>
      </c>
      <c r="F14" s="58">
        <v>18</v>
      </c>
      <c r="G14" s="58">
        <v>16</v>
      </c>
      <c r="H14" s="58">
        <v>108</v>
      </c>
      <c r="I14" s="58">
        <v>82</v>
      </c>
      <c r="J14" s="58">
        <v>77</v>
      </c>
      <c r="K14" s="30">
        <v>35</v>
      </c>
    </row>
    <row r="15" spans="1:11" s="21" customFormat="1" ht="12.75">
      <c r="A15" s="1">
        <v>9</v>
      </c>
      <c r="B15" s="39">
        <v>28</v>
      </c>
      <c r="C15" s="40">
        <v>12</v>
      </c>
      <c r="D15" s="30">
        <v>3</v>
      </c>
      <c r="E15" s="58">
        <v>169</v>
      </c>
      <c r="F15" s="58">
        <v>5</v>
      </c>
      <c r="G15" s="58">
        <v>4</v>
      </c>
      <c r="H15" s="58">
        <v>83</v>
      </c>
      <c r="I15" s="58">
        <v>58</v>
      </c>
      <c r="J15" s="58">
        <v>72</v>
      </c>
      <c r="K15" s="30">
        <v>24</v>
      </c>
    </row>
    <row r="16" spans="1:11" s="41" customFormat="1" ht="12.75">
      <c r="A16" s="1">
        <v>10</v>
      </c>
      <c r="B16" s="39">
        <v>4</v>
      </c>
      <c r="C16" s="109">
        <v>1</v>
      </c>
      <c r="D16" s="111">
        <v>1</v>
      </c>
      <c r="E16" s="58">
        <v>27</v>
      </c>
      <c r="F16" s="58">
        <v>1</v>
      </c>
      <c r="G16" s="58">
        <v>0</v>
      </c>
      <c r="H16" s="58">
        <v>13</v>
      </c>
      <c r="I16" s="58">
        <v>15</v>
      </c>
      <c r="J16" s="58">
        <v>5</v>
      </c>
      <c r="K16" s="30">
        <v>5</v>
      </c>
    </row>
    <row r="17" spans="1:11" ht="12.75">
      <c r="A17" s="9" t="s">
        <v>0</v>
      </c>
      <c r="B17" s="24">
        <f aca="true" t="shared" si="0" ref="B17:K17">SUM(B7:B16)</f>
        <v>298</v>
      </c>
      <c r="C17" s="68">
        <f t="shared" si="0"/>
        <v>69</v>
      </c>
      <c r="D17" s="68">
        <f t="shared" si="0"/>
        <v>44</v>
      </c>
      <c r="E17" s="24">
        <f t="shared" si="0"/>
        <v>1187</v>
      </c>
      <c r="F17" s="24">
        <f>SUM(F7:F16)</f>
        <v>89</v>
      </c>
      <c r="G17" s="24">
        <f>SUM(G7:G16)</f>
        <v>50</v>
      </c>
      <c r="H17" s="24">
        <f>SUM(H7:H16)</f>
        <v>691</v>
      </c>
      <c r="I17" s="24">
        <f t="shared" si="0"/>
        <v>460</v>
      </c>
      <c r="J17" s="24">
        <f t="shared" si="0"/>
        <v>365</v>
      </c>
      <c r="K17" s="24">
        <f t="shared" si="0"/>
        <v>216</v>
      </c>
    </row>
    <row r="18" spans="1:11" ht="12.75">
      <c r="A18" s="43"/>
      <c r="B18" s="65"/>
      <c r="C18" s="65"/>
      <c r="D18" s="65"/>
      <c r="E18" s="65"/>
      <c r="F18" s="65"/>
      <c r="G18" s="65"/>
      <c r="H18" s="65"/>
      <c r="I18" s="65"/>
      <c r="J18" s="65"/>
      <c r="K18" s="65"/>
    </row>
  </sheetData>
  <sheetProtection selectLockedCells="1"/>
  <mergeCells count="3">
    <mergeCell ref="B1:K1"/>
    <mergeCell ref="B2:K2"/>
    <mergeCell ref="B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zoomScaleSheetLayoutView="100" zoomScalePageLayoutView="0" workbookViewId="0" topLeftCell="A1">
      <selection activeCell="L16" sqref="L16"/>
    </sheetView>
  </sheetViews>
  <sheetFormatPr defaultColWidth="9.140625" defaultRowHeight="12.75"/>
  <cols>
    <col min="1" max="1" width="9.28125" style="23" bestFit="1" customWidth="1"/>
    <col min="2" max="9" width="8.57421875" style="23" customWidth="1"/>
    <col min="10" max="18" width="8.57421875" style="44" customWidth="1"/>
    <col min="19" max="20" width="8.7109375" style="44" customWidth="1"/>
    <col min="21" max="16384" width="9.140625" style="16" customWidth="1"/>
  </cols>
  <sheetData>
    <row r="1" spans="1:19" ht="12.75">
      <c r="A1" s="31"/>
      <c r="B1" s="132"/>
      <c r="C1" s="133"/>
      <c r="D1" s="133"/>
      <c r="E1" s="133"/>
      <c r="F1" s="133"/>
      <c r="G1" s="133"/>
      <c r="H1" s="133"/>
      <c r="I1" s="133"/>
      <c r="J1" s="133"/>
      <c r="K1" s="134"/>
      <c r="S1" s="75"/>
    </row>
    <row r="2" spans="1:19" ht="12.75">
      <c r="A2" s="34"/>
      <c r="B2" s="129" t="s">
        <v>2</v>
      </c>
      <c r="C2" s="130"/>
      <c r="D2" s="130"/>
      <c r="E2" s="130"/>
      <c r="F2" s="130"/>
      <c r="G2" s="130"/>
      <c r="H2" s="130"/>
      <c r="I2" s="130"/>
      <c r="J2" s="130"/>
      <c r="K2" s="131"/>
      <c r="S2" s="72"/>
    </row>
    <row r="3" spans="1:20" ht="12.75">
      <c r="A3" s="35"/>
      <c r="B3" s="2" t="s">
        <v>3</v>
      </c>
      <c r="C3" s="2" t="s">
        <v>3</v>
      </c>
      <c r="D3" s="2" t="s">
        <v>3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4</v>
      </c>
      <c r="J3" s="2" t="s">
        <v>4</v>
      </c>
      <c r="K3" s="2" t="s">
        <v>4</v>
      </c>
      <c r="S3" s="16"/>
      <c r="T3" s="16"/>
    </row>
    <row r="4" spans="1:20" ht="87.75" customHeight="1" thickBot="1">
      <c r="A4" s="36" t="s">
        <v>16</v>
      </c>
      <c r="B4" s="7" t="s">
        <v>129</v>
      </c>
      <c r="C4" s="7" t="s">
        <v>76</v>
      </c>
      <c r="D4" s="7" t="s">
        <v>77</v>
      </c>
      <c r="E4" s="7" t="s">
        <v>78</v>
      </c>
      <c r="F4" s="7" t="s">
        <v>130</v>
      </c>
      <c r="G4" s="7" t="s">
        <v>79</v>
      </c>
      <c r="H4" s="7" t="s">
        <v>80</v>
      </c>
      <c r="I4" s="7" t="s">
        <v>41</v>
      </c>
      <c r="J4" s="7" t="s">
        <v>55</v>
      </c>
      <c r="K4" s="7" t="s">
        <v>81</v>
      </c>
      <c r="S4" s="16"/>
      <c r="T4" s="16"/>
    </row>
    <row r="5" spans="1:20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20"/>
      <c r="S5" s="16"/>
      <c r="T5" s="16"/>
    </row>
    <row r="6" spans="1:20" ht="12.75">
      <c r="A6" s="1">
        <v>1</v>
      </c>
      <c r="B6" s="37">
        <v>15</v>
      </c>
      <c r="C6" s="38">
        <v>0</v>
      </c>
      <c r="D6" s="26">
        <v>30</v>
      </c>
      <c r="E6" s="57">
        <v>30</v>
      </c>
      <c r="F6" s="38">
        <v>1</v>
      </c>
      <c r="G6" s="38">
        <v>0</v>
      </c>
      <c r="H6" s="38">
        <v>64</v>
      </c>
      <c r="I6" s="38">
        <v>61</v>
      </c>
      <c r="J6" s="38">
        <v>1</v>
      </c>
      <c r="K6" s="26">
        <v>1</v>
      </c>
      <c r="S6" s="16"/>
      <c r="T6" s="16"/>
    </row>
    <row r="7" spans="1:20" ht="12.75">
      <c r="A7" s="1">
        <v>2</v>
      </c>
      <c r="B7" s="39">
        <v>28</v>
      </c>
      <c r="C7" s="40">
        <v>4</v>
      </c>
      <c r="D7" s="30">
        <v>59</v>
      </c>
      <c r="E7" s="58">
        <v>85</v>
      </c>
      <c r="F7" s="40">
        <v>2</v>
      </c>
      <c r="G7" s="40">
        <v>2</v>
      </c>
      <c r="H7" s="40">
        <v>222</v>
      </c>
      <c r="I7" s="40">
        <v>249</v>
      </c>
      <c r="J7" s="40">
        <v>10</v>
      </c>
      <c r="K7" s="30">
        <v>9</v>
      </c>
      <c r="S7" s="16"/>
      <c r="T7" s="16"/>
    </row>
    <row r="8" spans="1:20" ht="12.75">
      <c r="A8" s="1">
        <v>3</v>
      </c>
      <c r="B8" s="39">
        <v>13</v>
      </c>
      <c r="C8" s="40">
        <v>0</v>
      </c>
      <c r="D8" s="30">
        <v>27</v>
      </c>
      <c r="E8" s="58">
        <v>43</v>
      </c>
      <c r="F8" s="40">
        <v>0</v>
      </c>
      <c r="G8" s="40">
        <v>0</v>
      </c>
      <c r="H8" s="40">
        <v>53</v>
      </c>
      <c r="I8" s="40">
        <v>73</v>
      </c>
      <c r="J8" s="40">
        <v>7</v>
      </c>
      <c r="K8" s="30">
        <v>9</v>
      </c>
      <c r="S8" s="16"/>
      <c r="T8" s="16"/>
    </row>
    <row r="9" spans="1:20" ht="12.75">
      <c r="A9" s="1">
        <v>4</v>
      </c>
      <c r="B9" s="39">
        <v>11</v>
      </c>
      <c r="C9" s="40">
        <v>1</v>
      </c>
      <c r="D9" s="30">
        <v>6</v>
      </c>
      <c r="E9" s="58">
        <v>31</v>
      </c>
      <c r="F9" s="40">
        <v>1</v>
      </c>
      <c r="G9" s="40">
        <v>0</v>
      </c>
      <c r="H9" s="40">
        <v>29</v>
      </c>
      <c r="I9" s="40">
        <v>68</v>
      </c>
      <c r="J9" s="40">
        <v>2</v>
      </c>
      <c r="K9" s="30">
        <v>3</v>
      </c>
      <c r="S9" s="16"/>
      <c r="T9" s="16"/>
    </row>
    <row r="10" spans="1:20" ht="12.75">
      <c r="A10" s="1">
        <v>5</v>
      </c>
      <c r="B10" s="39">
        <v>19</v>
      </c>
      <c r="C10" s="40">
        <v>2</v>
      </c>
      <c r="D10" s="30">
        <v>59</v>
      </c>
      <c r="E10" s="58">
        <v>105</v>
      </c>
      <c r="F10" s="40">
        <v>4</v>
      </c>
      <c r="G10" s="40">
        <v>6</v>
      </c>
      <c r="H10" s="40">
        <v>173</v>
      </c>
      <c r="I10" s="40">
        <v>232</v>
      </c>
      <c r="J10" s="40">
        <v>8</v>
      </c>
      <c r="K10" s="30">
        <v>5</v>
      </c>
      <c r="S10" s="16"/>
      <c r="T10" s="16"/>
    </row>
    <row r="11" spans="1:20" ht="12.75">
      <c r="A11" s="1">
        <v>6</v>
      </c>
      <c r="B11" s="39">
        <v>24</v>
      </c>
      <c r="C11" s="40">
        <v>0</v>
      </c>
      <c r="D11" s="30">
        <v>27</v>
      </c>
      <c r="E11" s="58">
        <v>94</v>
      </c>
      <c r="F11" s="40">
        <v>1</v>
      </c>
      <c r="G11" s="40">
        <v>0</v>
      </c>
      <c r="H11" s="40">
        <v>98</v>
      </c>
      <c r="I11" s="40">
        <v>186</v>
      </c>
      <c r="J11" s="40">
        <v>9</v>
      </c>
      <c r="K11" s="30">
        <v>5</v>
      </c>
      <c r="S11" s="16"/>
      <c r="T11" s="16"/>
    </row>
    <row r="12" spans="1:20" ht="12.75">
      <c r="A12" s="1">
        <v>7</v>
      </c>
      <c r="B12" s="39">
        <v>0</v>
      </c>
      <c r="C12" s="40">
        <v>0</v>
      </c>
      <c r="D12" s="30">
        <v>4</v>
      </c>
      <c r="E12" s="58">
        <v>16</v>
      </c>
      <c r="F12" s="40">
        <v>0</v>
      </c>
      <c r="G12" s="40">
        <v>1</v>
      </c>
      <c r="H12" s="40">
        <v>46</v>
      </c>
      <c r="I12" s="40">
        <v>54</v>
      </c>
      <c r="J12" s="40">
        <v>4</v>
      </c>
      <c r="K12" s="30">
        <v>2</v>
      </c>
      <c r="S12" s="16"/>
      <c r="T12" s="16"/>
    </row>
    <row r="13" spans="1:20" ht="12.75">
      <c r="A13" s="1">
        <v>8</v>
      </c>
      <c r="B13" s="39">
        <v>32</v>
      </c>
      <c r="C13" s="40">
        <v>0</v>
      </c>
      <c r="D13" s="30">
        <v>45</v>
      </c>
      <c r="E13" s="58">
        <v>79</v>
      </c>
      <c r="F13" s="40">
        <v>5</v>
      </c>
      <c r="G13" s="40">
        <v>1</v>
      </c>
      <c r="H13" s="40">
        <v>188</v>
      </c>
      <c r="I13" s="40">
        <v>265</v>
      </c>
      <c r="J13" s="40">
        <v>13</v>
      </c>
      <c r="K13" s="30">
        <v>8</v>
      </c>
      <c r="S13" s="16"/>
      <c r="T13" s="16"/>
    </row>
    <row r="14" spans="1:20" ht="12.75">
      <c r="A14" s="1">
        <v>9</v>
      </c>
      <c r="B14" s="39">
        <v>17</v>
      </c>
      <c r="C14" s="40">
        <v>6</v>
      </c>
      <c r="D14" s="30">
        <v>33</v>
      </c>
      <c r="E14" s="58">
        <v>57</v>
      </c>
      <c r="F14" s="40">
        <v>0</v>
      </c>
      <c r="G14" s="40">
        <v>0</v>
      </c>
      <c r="H14" s="40">
        <v>164</v>
      </c>
      <c r="I14" s="40">
        <v>208</v>
      </c>
      <c r="J14" s="40">
        <v>9</v>
      </c>
      <c r="K14" s="30">
        <v>6</v>
      </c>
      <c r="S14" s="16"/>
      <c r="T14" s="16"/>
    </row>
    <row r="15" spans="1:20" ht="12.75">
      <c r="A15" s="1">
        <v>10</v>
      </c>
      <c r="B15" s="110">
        <v>1</v>
      </c>
      <c r="C15" s="109">
        <v>0</v>
      </c>
      <c r="D15" s="111">
        <v>5</v>
      </c>
      <c r="E15" s="116">
        <v>8</v>
      </c>
      <c r="F15" s="109">
        <v>2</v>
      </c>
      <c r="G15" s="109">
        <v>1</v>
      </c>
      <c r="H15" s="109">
        <v>17</v>
      </c>
      <c r="I15" s="109">
        <v>42</v>
      </c>
      <c r="J15" s="109">
        <v>4</v>
      </c>
      <c r="K15" s="111">
        <v>1</v>
      </c>
      <c r="S15" s="16"/>
      <c r="T15" s="16"/>
    </row>
    <row r="16" spans="1:20" ht="12.75">
      <c r="A16" s="9" t="s">
        <v>0</v>
      </c>
      <c r="B16" s="24">
        <f aca="true" t="shared" si="0" ref="B16:K16">SUM(B6:B15)</f>
        <v>160</v>
      </c>
      <c r="C16" s="24">
        <f t="shared" si="0"/>
        <v>13</v>
      </c>
      <c r="D16" s="24">
        <f t="shared" si="0"/>
        <v>295</v>
      </c>
      <c r="E16" s="24">
        <f t="shared" si="0"/>
        <v>548</v>
      </c>
      <c r="F16" s="24">
        <f t="shared" si="0"/>
        <v>16</v>
      </c>
      <c r="G16" s="24">
        <f t="shared" si="0"/>
        <v>11</v>
      </c>
      <c r="H16" s="24">
        <f t="shared" si="0"/>
        <v>1054</v>
      </c>
      <c r="I16" s="24">
        <f t="shared" si="0"/>
        <v>1438</v>
      </c>
      <c r="J16" s="24">
        <f t="shared" si="0"/>
        <v>67</v>
      </c>
      <c r="K16" s="24">
        <f t="shared" si="0"/>
        <v>49</v>
      </c>
      <c r="S16" s="16"/>
      <c r="T16" s="16"/>
    </row>
  </sheetData>
  <sheetProtection selectLockedCells="1"/>
  <mergeCells count="2">
    <mergeCell ref="B2:K2"/>
    <mergeCell ref="B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7"/>
  <sheetViews>
    <sheetView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8.421875" style="23" customWidth="1"/>
    <col min="2" max="2" width="7.8515625" style="23" customWidth="1"/>
    <col min="3" max="3" width="9.57421875" style="23" customWidth="1"/>
    <col min="4" max="4" width="9.8515625" style="23" customWidth="1"/>
    <col min="5" max="5" width="8.7109375" style="23" customWidth="1"/>
    <col min="6" max="6" width="9.00390625" style="23" customWidth="1"/>
    <col min="7" max="7" width="8.7109375" style="23" customWidth="1"/>
    <col min="8" max="8" width="8.28125" style="23" customWidth="1"/>
    <col min="9" max="9" width="7.421875" style="16" customWidth="1"/>
    <col min="10" max="11" width="8.57421875" style="16" customWidth="1"/>
    <col min="12" max="12" width="12.28125" style="16" customWidth="1"/>
    <col min="13" max="14" width="7.8515625" style="16" customWidth="1"/>
    <col min="15" max="15" width="8.140625" style="16" customWidth="1"/>
    <col min="16" max="16" width="9.7109375" style="16" customWidth="1"/>
    <col min="17" max="16384" width="9.140625" style="16" customWidth="1"/>
  </cols>
  <sheetData>
    <row r="1" spans="1:12" ht="12.75">
      <c r="A1" s="31"/>
      <c r="B1" s="135" t="s">
        <v>1</v>
      </c>
      <c r="C1" s="136"/>
      <c r="D1" s="136"/>
      <c r="E1" s="136"/>
      <c r="F1" s="136"/>
      <c r="G1" s="136"/>
      <c r="H1" s="137"/>
      <c r="I1" s="135" t="s">
        <v>5</v>
      </c>
      <c r="J1" s="136"/>
      <c r="K1" s="137"/>
      <c r="L1" s="107" t="s">
        <v>6</v>
      </c>
    </row>
    <row r="2" spans="1:12" s="33" customFormat="1" ht="12.75">
      <c r="A2" s="34"/>
      <c r="B2" s="129" t="s">
        <v>2</v>
      </c>
      <c r="C2" s="130"/>
      <c r="D2" s="130"/>
      <c r="E2" s="130"/>
      <c r="F2" s="130"/>
      <c r="G2" s="130"/>
      <c r="H2" s="131"/>
      <c r="I2" s="129" t="s">
        <v>9</v>
      </c>
      <c r="J2" s="130"/>
      <c r="K2" s="131"/>
      <c r="L2" s="8" t="s">
        <v>10</v>
      </c>
    </row>
    <row r="3" spans="1:12" ht="13.5" customHeight="1">
      <c r="A3" s="35"/>
      <c r="B3" s="2" t="s">
        <v>3</v>
      </c>
      <c r="C3" s="2" t="s">
        <v>3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s="17" customFormat="1" ht="87" thickBot="1">
      <c r="A4" s="36" t="s">
        <v>16</v>
      </c>
      <c r="B4" s="7" t="s">
        <v>82</v>
      </c>
      <c r="C4" s="7" t="s">
        <v>83</v>
      </c>
      <c r="D4" s="7" t="s">
        <v>84</v>
      </c>
      <c r="E4" s="7" t="s">
        <v>85</v>
      </c>
      <c r="F4" s="7" t="s">
        <v>86</v>
      </c>
      <c r="G4" s="7" t="s">
        <v>87</v>
      </c>
      <c r="H4" s="7" t="s">
        <v>88</v>
      </c>
      <c r="I4" s="4" t="s">
        <v>131</v>
      </c>
      <c r="J4" s="4" t="s">
        <v>132</v>
      </c>
      <c r="K4" s="4" t="s">
        <v>46</v>
      </c>
      <c r="L4" s="4" t="s">
        <v>56</v>
      </c>
    </row>
    <row r="5" spans="1:12" s="21" customFormat="1" ht="13.5" thickBo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</row>
    <row r="6" spans="1:12" s="21" customFormat="1" ht="12.75">
      <c r="A6" s="1">
        <v>1</v>
      </c>
      <c r="B6" s="37">
        <v>37</v>
      </c>
      <c r="C6" s="26">
        <v>8</v>
      </c>
      <c r="D6" s="57">
        <v>25</v>
      </c>
      <c r="E6" s="38">
        <v>39</v>
      </c>
      <c r="F6" s="38">
        <v>20</v>
      </c>
      <c r="G6" s="38">
        <v>22</v>
      </c>
      <c r="H6" s="26">
        <v>44</v>
      </c>
      <c r="I6" s="37">
        <v>14</v>
      </c>
      <c r="J6" s="26">
        <v>27</v>
      </c>
      <c r="K6" s="117">
        <v>130</v>
      </c>
      <c r="L6" s="25">
        <v>126</v>
      </c>
    </row>
    <row r="7" spans="1:12" s="21" customFormat="1" ht="12.75">
      <c r="A7" s="1">
        <v>2</v>
      </c>
      <c r="B7" s="39">
        <v>71</v>
      </c>
      <c r="C7" s="30">
        <v>14</v>
      </c>
      <c r="D7" s="58">
        <v>106</v>
      </c>
      <c r="E7" s="40">
        <v>174</v>
      </c>
      <c r="F7" s="40">
        <v>77</v>
      </c>
      <c r="G7" s="40">
        <v>51</v>
      </c>
      <c r="H7" s="30">
        <v>114</v>
      </c>
      <c r="I7" s="39">
        <v>33</v>
      </c>
      <c r="J7" s="30">
        <v>49</v>
      </c>
      <c r="K7" s="118">
        <v>489</v>
      </c>
      <c r="L7" s="29">
        <v>479</v>
      </c>
    </row>
    <row r="8" spans="1:12" s="21" customFormat="1" ht="12.75">
      <c r="A8" s="1">
        <v>3</v>
      </c>
      <c r="B8" s="39">
        <v>31</v>
      </c>
      <c r="C8" s="30">
        <v>6</v>
      </c>
      <c r="D8" s="58">
        <v>28</v>
      </c>
      <c r="E8" s="40">
        <v>30</v>
      </c>
      <c r="F8" s="40">
        <v>25</v>
      </c>
      <c r="G8" s="40">
        <v>19</v>
      </c>
      <c r="H8" s="30">
        <v>66</v>
      </c>
      <c r="I8" s="39">
        <v>12</v>
      </c>
      <c r="J8" s="30">
        <v>27</v>
      </c>
      <c r="K8" s="118">
        <v>168</v>
      </c>
      <c r="L8" s="29">
        <v>165</v>
      </c>
    </row>
    <row r="9" spans="1:12" s="21" customFormat="1" ht="12.75">
      <c r="A9" s="1">
        <v>4</v>
      </c>
      <c r="B9" s="39">
        <v>12</v>
      </c>
      <c r="C9" s="30">
        <v>4</v>
      </c>
      <c r="D9" s="58">
        <v>19</v>
      </c>
      <c r="E9" s="40">
        <v>25</v>
      </c>
      <c r="F9" s="40">
        <v>8</v>
      </c>
      <c r="G9" s="40">
        <v>24</v>
      </c>
      <c r="H9" s="30">
        <v>41</v>
      </c>
      <c r="I9" s="39">
        <v>5</v>
      </c>
      <c r="J9" s="30">
        <v>11</v>
      </c>
      <c r="K9" s="118">
        <v>119</v>
      </c>
      <c r="L9" s="29">
        <v>112</v>
      </c>
    </row>
    <row r="10" spans="1:12" s="21" customFormat="1" ht="12.75">
      <c r="A10" s="1">
        <v>5</v>
      </c>
      <c r="B10" s="39">
        <v>67</v>
      </c>
      <c r="C10" s="30">
        <v>5</v>
      </c>
      <c r="D10" s="58">
        <v>109</v>
      </c>
      <c r="E10" s="40">
        <v>114</v>
      </c>
      <c r="F10" s="40">
        <v>68</v>
      </c>
      <c r="G10" s="40">
        <v>78</v>
      </c>
      <c r="H10" s="30">
        <v>119</v>
      </c>
      <c r="I10" s="39">
        <v>20</v>
      </c>
      <c r="J10" s="30">
        <v>53</v>
      </c>
      <c r="K10" s="118">
        <v>446</v>
      </c>
      <c r="L10" s="29">
        <v>446</v>
      </c>
    </row>
    <row r="11" spans="1:12" s="21" customFormat="1" ht="12.75">
      <c r="A11" s="1">
        <v>6</v>
      </c>
      <c r="B11" s="39">
        <v>35</v>
      </c>
      <c r="C11" s="30">
        <v>10</v>
      </c>
      <c r="D11" s="58">
        <v>75</v>
      </c>
      <c r="E11" s="40">
        <v>69</v>
      </c>
      <c r="F11" s="40">
        <v>57</v>
      </c>
      <c r="G11" s="40">
        <v>53</v>
      </c>
      <c r="H11" s="30">
        <v>103</v>
      </c>
      <c r="I11" s="39">
        <v>17</v>
      </c>
      <c r="J11" s="30">
        <v>30</v>
      </c>
      <c r="K11" s="118">
        <v>360</v>
      </c>
      <c r="L11" s="29">
        <v>349</v>
      </c>
    </row>
    <row r="12" spans="1:12" s="21" customFormat="1" ht="12.75">
      <c r="A12" s="1">
        <v>7</v>
      </c>
      <c r="B12" s="39">
        <v>3</v>
      </c>
      <c r="C12" s="30">
        <v>1</v>
      </c>
      <c r="D12" s="58">
        <v>24</v>
      </c>
      <c r="E12" s="40">
        <v>22</v>
      </c>
      <c r="F12" s="40">
        <v>18</v>
      </c>
      <c r="G12" s="40">
        <v>8</v>
      </c>
      <c r="H12" s="30">
        <v>38</v>
      </c>
      <c r="I12" s="39">
        <v>1</v>
      </c>
      <c r="J12" s="30">
        <v>2</v>
      </c>
      <c r="K12" s="118">
        <v>110</v>
      </c>
      <c r="L12" s="29">
        <v>107</v>
      </c>
    </row>
    <row r="13" spans="1:12" s="41" customFormat="1" ht="12.75">
      <c r="A13" s="1">
        <v>8</v>
      </c>
      <c r="B13" s="39">
        <v>61</v>
      </c>
      <c r="C13" s="30">
        <v>15</v>
      </c>
      <c r="D13" s="58">
        <v>89</v>
      </c>
      <c r="E13" s="40">
        <v>137</v>
      </c>
      <c r="F13" s="40">
        <v>73</v>
      </c>
      <c r="G13" s="40">
        <v>63</v>
      </c>
      <c r="H13" s="30">
        <v>146</v>
      </c>
      <c r="I13" s="39">
        <v>20</v>
      </c>
      <c r="J13" s="30">
        <v>53</v>
      </c>
      <c r="K13" s="118">
        <v>484</v>
      </c>
      <c r="L13" s="29">
        <v>472</v>
      </c>
    </row>
    <row r="14" spans="1:12" s="41" customFormat="1" ht="12.75">
      <c r="A14" s="1">
        <v>9</v>
      </c>
      <c r="B14" s="39">
        <v>40</v>
      </c>
      <c r="C14" s="30">
        <v>9</v>
      </c>
      <c r="D14" s="58">
        <v>51</v>
      </c>
      <c r="E14" s="40">
        <v>87</v>
      </c>
      <c r="F14" s="40">
        <v>72</v>
      </c>
      <c r="G14" s="40">
        <v>62</v>
      </c>
      <c r="H14" s="30">
        <v>118</v>
      </c>
      <c r="I14" s="39">
        <v>18</v>
      </c>
      <c r="J14" s="30">
        <v>29</v>
      </c>
      <c r="K14" s="118">
        <v>374</v>
      </c>
      <c r="L14" s="29">
        <v>363</v>
      </c>
    </row>
    <row r="15" spans="1:12" s="41" customFormat="1" ht="12.75">
      <c r="A15" s="1">
        <v>10</v>
      </c>
      <c r="B15" s="110">
        <v>5</v>
      </c>
      <c r="C15" s="111">
        <v>1</v>
      </c>
      <c r="D15" s="116">
        <v>11</v>
      </c>
      <c r="E15" s="109">
        <v>10</v>
      </c>
      <c r="F15" s="109">
        <v>14</v>
      </c>
      <c r="G15" s="109">
        <v>13</v>
      </c>
      <c r="H15" s="111">
        <v>15</v>
      </c>
      <c r="I15" s="110">
        <v>0</v>
      </c>
      <c r="J15" s="111">
        <v>5</v>
      </c>
      <c r="K15" s="118">
        <v>65</v>
      </c>
      <c r="L15" s="29">
        <v>62</v>
      </c>
    </row>
    <row r="16" spans="1:12" ht="12.75">
      <c r="A16" s="9" t="s">
        <v>0</v>
      </c>
      <c r="B16" s="24">
        <f aca="true" t="shared" si="0" ref="B16:L16">SUM(B6:B15)</f>
        <v>362</v>
      </c>
      <c r="C16" s="24">
        <f t="shared" si="0"/>
        <v>73</v>
      </c>
      <c r="D16" s="24">
        <f t="shared" si="0"/>
        <v>537</v>
      </c>
      <c r="E16" s="24">
        <f t="shared" si="0"/>
        <v>707</v>
      </c>
      <c r="F16" s="24">
        <f t="shared" si="0"/>
        <v>432</v>
      </c>
      <c r="G16" s="24">
        <f t="shared" si="0"/>
        <v>393</v>
      </c>
      <c r="H16" s="24">
        <f t="shared" si="0"/>
        <v>804</v>
      </c>
      <c r="I16" s="24">
        <f t="shared" si="0"/>
        <v>140</v>
      </c>
      <c r="J16" s="24">
        <f t="shared" si="0"/>
        <v>286</v>
      </c>
      <c r="K16" s="24">
        <f t="shared" si="0"/>
        <v>2745</v>
      </c>
      <c r="L16" s="24">
        <f t="shared" si="0"/>
        <v>2681</v>
      </c>
    </row>
    <row r="17" spans="1:16" ht="12.75">
      <c r="A17" s="43"/>
      <c r="B17" s="43"/>
      <c r="C17" s="43"/>
      <c r="D17" s="43"/>
      <c r="E17" s="43"/>
      <c r="F17" s="43"/>
      <c r="G17" s="43"/>
      <c r="H17" s="43"/>
      <c r="I17" s="65"/>
      <c r="J17" s="65"/>
      <c r="K17" s="65"/>
      <c r="L17" s="65"/>
      <c r="M17" s="65"/>
      <c r="N17" s="65"/>
      <c r="O17" s="65"/>
      <c r="P17" s="65"/>
    </row>
  </sheetData>
  <sheetProtection selectLockedCells="1"/>
  <mergeCells count="4">
    <mergeCell ref="I1:K1"/>
    <mergeCell ref="I2:K2"/>
    <mergeCell ref="B2:H2"/>
    <mergeCell ref="B1:H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zoomScalePageLayoutView="0" workbookViewId="0" topLeftCell="A1">
      <selection activeCell="K16" sqref="K16"/>
    </sheetView>
  </sheetViews>
  <sheetFormatPr defaultColWidth="9.140625" defaultRowHeight="12.75"/>
  <cols>
    <col min="1" max="1" width="9.28125" style="23" bestFit="1" customWidth="1"/>
    <col min="2" max="4" width="9.28125" style="23" customWidth="1"/>
    <col min="5" max="5" width="10.140625" style="16" customWidth="1"/>
    <col min="6" max="6" width="9.8515625" style="16" customWidth="1"/>
    <col min="7" max="8" width="8.57421875" style="16" customWidth="1"/>
    <col min="9" max="9" width="10.00390625" style="16" customWidth="1"/>
    <col min="10" max="10" width="8.57421875" style="16" customWidth="1"/>
    <col min="11" max="13" width="9.7109375" style="16" customWidth="1"/>
    <col min="14" max="16384" width="9.140625" style="16" customWidth="1"/>
  </cols>
  <sheetData>
    <row r="1" spans="1:10" ht="12.75">
      <c r="A1" s="31"/>
      <c r="B1" s="140" t="s">
        <v>6</v>
      </c>
      <c r="C1" s="141"/>
      <c r="D1" s="142"/>
      <c r="E1" s="138" t="s">
        <v>7</v>
      </c>
      <c r="F1" s="138"/>
      <c r="G1" s="125" t="s">
        <v>8</v>
      </c>
      <c r="H1" s="125"/>
      <c r="I1" s="125"/>
      <c r="J1" s="125"/>
    </row>
    <row r="2" spans="1:10" ht="12.75">
      <c r="A2" s="34"/>
      <c r="B2" s="129" t="s">
        <v>11</v>
      </c>
      <c r="C2" s="130"/>
      <c r="D2" s="131"/>
      <c r="E2" s="139" t="s">
        <v>12</v>
      </c>
      <c r="F2" s="139"/>
      <c r="G2" s="139" t="s">
        <v>13</v>
      </c>
      <c r="H2" s="139"/>
      <c r="I2" s="139"/>
      <c r="J2" s="139"/>
    </row>
    <row r="3" spans="1:10" ht="12.75">
      <c r="A3" s="35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3" t="s">
        <v>3</v>
      </c>
      <c r="H3" s="3" t="s">
        <v>3</v>
      </c>
      <c r="I3" s="3" t="s">
        <v>4</v>
      </c>
      <c r="J3" s="3" t="s">
        <v>4</v>
      </c>
    </row>
    <row r="4" spans="1:10" ht="87.75" customHeight="1" thickBot="1">
      <c r="A4" s="36" t="s">
        <v>16</v>
      </c>
      <c r="B4" s="4" t="s">
        <v>89</v>
      </c>
      <c r="C4" s="4" t="s">
        <v>90</v>
      </c>
      <c r="D4" s="4" t="s">
        <v>91</v>
      </c>
      <c r="E4" s="5" t="s">
        <v>57</v>
      </c>
      <c r="F4" s="5" t="s">
        <v>42</v>
      </c>
      <c r="G4" s="5" t="s">
        <v>92</v>
      </c>
      <c r="H4" s="5" t="s">
        <v>93</v>
      </c>
      <c r="I4" s="5" t="s">
        <v>94</v>
      </c>
      <c r="J4" s="5" t="s">
        <v>58</v>
      </c>
    </row>
    <row r="5" spans="1:10" ht="13.5" thickBot="1">
      <c r="A5" s="18"/>
      <c r="B5" s="19"/>
      <c r="C5" s="19"/>
      <c r="D5" s="19"/>
      <c r="E5" s="19"/>
      <c r="F5" s="19"/>
      <c r="G5" s="19"/>
      <c r="H5" s="19"/>
      <c r="I5" s="19"/>
      <c r="J5" s="20"/>
    </row>
    <row r="6" spans="1:10" ht="12.75">
      <c r="A6" s="1">
        <v>1</v>
      </c>
      <c r="B6" s="37">
        <v>61</v>
      </c>
      <c r="C6" s="38">
        <v>38</v>
      </c>
      <c r="D6" s="26">
        <v>47</v>
      </c>
      <c r="E6" s="25">
        <v>40</v>
      </c>
      <c r="F6" s="117">
        <v>134</v>
      </c>
      <c r="G6" s="37">
        <v>11</v>
      </c>
      <c r="H6" s="26">
        <v>35</v>
      </c>
      <c r="I6" s="57">
        <v>55</v>
      </c>
      <c r="J6" s="26">
        <v>95</v>
      </c>
    </row>
    <row r="7" spans="1:10" ht="12.75">
      <c r="A7" s="1">
        <v>2</v>
      </c>
      <c r="B7" s="39">
        <v>180</v>
      </c>
      <c r="C7" s="40">
        <v>181</v>
      </c>
      <c r="D7" s="30">
        <v>137</v>
      </c>
      <c r="E7" s="29">
        <v>57</v>
      </c>
      <c r="F7" s="118">
        <v>482</v>
      </c>
      <c r="G7" s="39">
        <v>15</v>
      </c>
      <c r="H7" s="30">
        <v>66</v>
      </c>
      <c r="I7" s="58">
        <v>209</v>
      </c>
      <c r="J7" s="30">
        <v>327</v>
      </c>
    </row>
    <row r="8" spans="1:10" ht="12.75">
      <c r="A8" s="1">
        <v>3</v>
      </c>
      <c r="B8" s="39">
        <v>53</v>
      </c>
      <c r="C8" s="40">
        <v>72</v>
      </c>
      <c r="D8" s="30">
        <v>46</v>
      </c>
      <c r="E8" s="29">
        <v>33</v>
      </c>
      <c r="F8" s="118">
        <v>161</v>
      </c>
      <c r="G8" s="39">
        <v>9</v>
      </c>
      <c r="H8" s="30">
        <v>28</v>
      </c>
      <c r="I8" s="58">
        <v>55</v>
      </c>
      <c r="J8" s="30">
        <v>117</v>
      </c>
    </row>
    <row r="9" spans="1:10" ht="12.75">
      <c r="A9" s="1">
        <v>4</v>
      </c>
      <c r="B9" s="39">
        <v>39</v>
      </c>
      <c r="C9" s="40">
        <v>36</v>
      </c>
      <c r="D9" s="30">
        <v>37</v>
      </c>
      <c r="E9" s="29">
        <v>16</v>
      </c>
      <c r="F9" s="118">
        <v>118</v>
      </c>
      <c r="G9" s="39">
        <v>2</v>
      </c>
      <c r="H9" s="30">
        <v>14</v>
      </c>
      <c r="I9" s="58">
        <v>44</v>
      </c>
      <c r="J9" s="30">
        <v>85</v>
      </c>
    </row>
    <row r="10" spans="1:10" ht="12.75">
      <c r="A10" s="1">
        <v>5</v>
      </c>
      <c r="B10" s="39">
        <v>151</v>
      </c>
      <c r="C10" s="40">
        <v>197</v>
      </c>
      <c r="D10" s="30">
        <v>128</v>
      </c>
      <c r="E10" s="29">
        <v>59</v>
      </c>
      <c r="F10" s="118">
        <v>454</v>
      </c>
      <c r="G10" s="39">
        <v>21</v>
      </c>
      <c r="H10" s="30">
        <v>52</v>
      </c>
      <c r="I10" s="58">
        <v>190</v>
      </c>
      <c r="J10" s="30">
        <v>306</v>
      </c>
    </row>
    <row r="11" spans="1:10" ht="12.75">
      <c r="A11" s="1">
        <v>6</v>
      </c>
      <c r="B11" s="39">
        <v>121</v>
      </c>
      <c r="C11" s="40">
        <v>117</v>
      </c>
      <c r="D11" s="30">
        <v>108</v>
      </c>
      <c r="E11" s="29">
        <v>37</v>
      </c>
      <c r="F11" s="118">
        <v>353</v>
      </c>
      <c r="G11" s="39">
        <v>14</v>
      </c>
      <c r="H11" s="30">
        <v>32</v>
      </c>
      <c r="I11" s="58">
        <v>156</v>
      </c>
      <c r="J11" s="30">
        <v>205</v>
      </c>
    </row>
    <row r="12" spans="1:10" ht="12.75">
      <c r="A12" s="1">
        <v>7</v>
      </c>
      <c r="B12" s="39">
        <v>38</v>
      </c>
      <c r="C12" s="40">
        <v>34</v>
      </c>
      <c r="D12" s="30">
        <v>35</v>
      </c>
      <c r="E12" s="29">
        <v>3</v>
      </c>
      <c r="F12" s="118">
        <v>111</v>
      </c>
      <c r="G12" s="39">
        <v>0</v>
      </c>
      <c r="H12" s="30">
        <v>3</v>
      </c>
      <c r="I12" s="58">
        <v>40</v>
      </c>
      <c r="J12" s="30">
        <v>74</v>
      </c>
    </row>
    <row r="13" spans="1:10" ht="12.75">
      <c r="A13" s="1">
        <v>8</v>
      </c>
      <c r="B13" s="39">
        <v>160</v>
      </c>
      <c r="C13" s="40">
        <v>162</v>
      </c>
      <c r="D13" s="30">
        <v>164</v>
      </c>
      <c r="E13" s="29">
        <v>64</v>
      </c>
      <c r="F13" s="118">
        <v>480</v>
      </c>
      <c r="G13" s="39">
        <v>12</v>
      </c>
      <c r="H13" s="30">
        <v>65</v>
      </c>
      <c r="I13" s="58">
        <v>188</v>
      </c>
      <c r="J13" s="30">
        <v>335</v>
      </c>
    </row>
    <row r="14" spans="1:10" ht="12.75">
      <c r="A14" s="1">
        <v>9</v>
      </c>
      <c r="B14" s="39">
        <v>116</v>
      </c>
      <c r="C14" s="40">
        <v>127</v>
      </c>
      <c r="D14" s="30">
        <v>125</v>
      </c>
      <c r="E14" s="29">
        <v>41</v>
      </c>
      <c r="F14" s="118">
        <v>363</v>
      </c>
      <c r="G14" s="39">
        <v>10</v>
      </c>
      <c r="H14" s="30">
        <v>36</v>
      </c>
      <c r="I14" s="58">
        <v>155</v>
      </c>
      <c r="J14" s="30">
        <v>255</v>
      </c>
    </row>
    <row r="15" spans="1:10" ht="12.75">
      <c r="A15" s="1">
        <v>10</v>
      </c>
      <c r="B15" s="39">
        <v>26</v>
      </c>
      <c r="C15" s="109">
        <v>17</v>
      </c>
      <c r="D15" s="111">
        <v>16</v>
      </c>
      <c r="E15" s="120">
        <v>4</v>
      </c>
      <c r="F15" s="119">
        <v>65</v>
      </c>
      <c r="G15" s="110">
        <v>1</v>
      </c>
      <c r="H15" s="111">
        <v>5</v>
      </c>
      <c r="I15" s="58">
        <v>19</v>
      </c>
      <c r="J15" s="30">
        <v>51</v>
      </c>
    </row>
    <row r="16" spans="1:10" ht="12.75">
      <c r="A16" s="9" t="s">
        <v>0</v>
      </c>
      <c r="B16" s="24">
        <f>SUM(B6:B15)</f>
        <v>945</v>
      </c>
      <c r="C16" s="24">
        <f>SUM(C6:C15)</f>
        <v>981</v>
      </c>
      <c r="D16" s="24">
        <f>SUM(D6:D15)</f>
        <v>843</v>
      </c>
      <c r="E16" s="24">
        <f aca="true" t="shared" si="0" ref="E16:J16">SUM(E6:E15)</f>
        <v>354</v>
      </c>
      <c r="F16" s="24">
        <f t="shared" si="0"/>
        <v>2721</v>
      </c>
      <c r="G16" s="24">
        <f t="shared" si="0"/>
        <v>95</v>
      </c>
      <c r="H16" s="24">
        <f t="shared" si="0"/>
        <v>336</v>
      </c>
      <c r="I16" s="24">
        <f t="shared" si="0"/>
        <v>1111</v>
      </c>
      <c r="J16" s="24">
        <f t="shared" si="0"/>
        <v>1850</v>
      </c>
    </row>
  </sheetData>
  <sheetProtection selectLockedCells="1"/>
  <mergeCells count="6">
    <mergeCell ref="E1:F1"/>
    <mergeCell ref="G1:J1"/>
    <mergeCell ref="E2:F2"/>
    <mergeCell ref="G2:J2"/>
    <mergeCell ref="B1:D1"/>
    <mergeCell ref="B2:D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zoomScaleSheetLayoutView="100" zoomScalePageLayoutView="0" workbookViewId="0" topLeftCell="A1">
      <pane xSplit="1" ySplit="6" topLeftCell="B7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G21" sqref="G21"/>
    </sheetView>
  </sheetViews>
  <sheetFormatPr defaultColWidth="9.140625" defaultRowHeight="12.75"/>
  <cols>
    <col min="1" max="1" width="9.28125" style="23" bestFit="1" customWidth="1"/>
    <col min="2" max="3" width="15.7109375" style="16" customWidth="1"/>
    <col min="4" max="4" width="14.28125" style="16" bestFit="1" customWidth="1"/>
    <col min="5" max="9" width="8.7109375" style="16" customWidth="1"/>
    <col min="10" max="16384" width="9.140625" style="16" customWidth="1"/>
  </cols>
  <sheetData>
    <row r="1" spans="1:9" ht="12.75">
      <c r="A1" s="82"/>
      <c r="B1" s="91" t="s">
        <v>26</v>
      </c>
      <c r="C1" s="135" t="s">
        <v>19</v>
      </c>
      <c r="D1" s="137"/>
      <c r="E1" s="144"/>
      <c r="F1" s="145"/>
      <c r="G1" s="145"/>
      <c r="H1" s="145"/>
      <c r="I1" s="146"/>
    </row>
    <row r="2" spans="1:9" ht="12.75">
      <c r="A2" s="66"/>
      <c r="B2" s="49" t="s">
        <v>21</v>
      </c>
      <c r="C2" s="129" t="s">
        <v>28</v>
      </c>
      <c r="D2" s="131"/>
      <c r="E2" s="126" t="s">
        <v>14</v>
      </c>
      <c r="F2" s="127"/>
      <c r="G2" s="127"/>
      <c r="H2" s="127"/>
      <c r="I2" s="128"/>
    </row>
    <row r="3" spans="1:9" s="33" customFormat="1" ht="12.75">
      <c r="A3" s="34"/>
      <c r="B3" s="73" t="s">
        <v>27</v>
      </c>
      <c r="C3" s="12" t="s">
        <v>27</v>
      </c>
      <c r="D3" s="12" t="s">
        <v>27</v>
      </c>
      <c r="E3" s="126" t="s">
        <v>15</v>
      </c>
      <c r="F3" s="127"/>
      <c r="G3" s="127"/>
      <c r="H3" s="127"/>
      <c r="I3" s="128"/>
    </row>
    <row r="4" spans="1:9" ht="13.5" customHeight="1">
      <c r="A4" s="35"/>
      <c r="B4" s="74" t="s">
        <v>95</v>
      </c>
      <c r="C4" s="12" t="s">
        <v>96</v>
      </c>
      <c r="D4" s="12" t="s">
        <v>97</v>
      </c>
      <c r="E4" s="13"/>
      <c r="F4" s="14"/>
      <c r="G4" s="14"/>
      <c r="H4" s="14"/>
      <c r="I4" s="15"/>
    </row>
    <row r="5" spans="1:9" s="17" customFormat="1" ht="85.5" customHeight="1" thickBot="1">
      <c r="A5" s="36" t="s">
        <v>16</v>
      </c>
      <c r="B5" s="6" t="s">
        <v>95</v>
      </c>
      <c r="C5" s="6" t="s">
        <v>96</v>
      </c>
      <c r="D5" s="6" t="s">
        <v>97</v>
      </c>
      <c r="E5" s="7" t="s">
        <v>22</v>
      </c>
      <c r="F5" s="7" t="s">
        <v>23</v>
      </c>
      <c r="G5" s="7" t="s">
        <v>29</v>
      </c>
      <c r="H5" s="7" t="s">
        <v>30</v>
      </c>
      <c r="I5" s="4" t="s">
        <v>24</v>
      </c>
    </row>
    <row r="6" spans="1:9" s="21" customFormat="1" ht="13.5" thickBot="1">
      <c r="A6" s="18"/>
      <c r="B6" s="19"/>
      <c r="C6" s="19"/>
      <c r="D6" s="19"/>
      <c r="E6" s="19"/>
      <c r="F6" s="19"/>
      <c r="G6" s="19"/>
      <c r="H6" s="19"/>
      <c r="I6" s="20"/>
    </row>
    <row r="7" spans="1:9" s="21" customFormat="1" ht="12.75">
      <c r="A7" s="1">
        <v>1</v>
      </c>
      <c r="B7" s="37">
        <v>149</v>
      </c>
      <c r="C7" s="25">
        <v>143</v>
      </c>
      <c r="D7" s="25">
        <v>153</v>
      </c>
      <c r="E7" s="26">
        <v>981</v>
      </c>
      <c r="F7" s="26">
        <v>24</v>
      </c>
      <c r="G7" s="53">
        <f aca="true" t="shared" si="0" ref="G7:G16">IF(F7&lt;&gt;0,F7+E7,"")</f>
        <v>1005</v>
      </c>
      <c r="H7" s="26">
        <v>210</v>
      </c>
      <c r="I7" s="27">
        <f aca="true" t="shared" si="1" ref="I7:I16">IF(H7&lt;&gt;0,H7/G7,"")</f>
        <v>0.208955223880597</v>
      </c>
    </row>
    <row r="8" spans="1:9" s="21" customFormat="1" ht="12.75">
      <c r="A8" s="1">
        <v>2</v>
      </c>
      <c r="B8" s="39">
        <v>500</v>
      </c>
      <c r="C8" s="29">
        <v>504</v>
      </c>
      <c r="D8" s="29">
        <v>504</v>
      </c>
      <c r="E8" s="30">
        <v>1938</v>
      </c>
      <c r="F8" s="30">
        <v>27</v>
      </c>
      <c r="G8" s="54">
        <f t="shared" si="0"/>
        <v>1965</v>
      </c>
      <c r="H8" s="30">
        <v>681</v>
      </c>
      <c r="I8" s="27">
        <f t="shared" si="1"/>
        <v>0.3465648854961832</v>
      </c>
    </row>
    <row r="9" spans="1:9" s="21" customFormat="1" ht="12.75">
      <c r="A9" s="1">
        <v>3</v>
      </c>
      <c r="B9" s="39">
        <v>192</v>
      </c>
      <c r="C9" s="29">
        <v>190</v>
      </c>
      <c r="D9" s="29">
        <v>192</v>
      </c>
      <c r="E9" s="30">
        <v>830</v>
      </c>
      <c r="F9" s="30">
        <v>8</v>
      </c>
      <c r="G9" s="54">
        <f t="shared" si="0"/>
        <v>838</v>
      </c>
      <c r="H9" s="30">
        <v>232</v>
      </c>
      <c r="I9" s="27">
        <f t="shared" si="1"/>
        <v>0.27684964200477324</v>
      </c>
    </row>
    <row r="10" spans="1:9" s="21" customFormat="1" ht="12.75">
      <c r="A10" s="1">
        <v>4</v>
      </c>
      <c r="B10" s="39">
        <v>128</v>
      </c>
      <c r="C10" s="29">
        <v>124</v>
      </c>
      <c r="D10" s="29">
        <v>125</v>
      </c>
      <c r="E10" s="30">
        <v>520</v>
      </c>
      <c r="F10" s="30">
        <v>6</v>
      </c>
      <c r="G10" s="54">
        <f t="shared" si="0"/>
        <v>526</v>
      </c>
      <c r="H10" s="30">
        <v>157</v>
      </c>
      <c r="I10" s="27">
        <f t="shared" si="1"/>
        <v>0.2984790874524715</v>
      </c>
    </row>
    <row r="11" spans="1:9" s="21" customFormat="1" ht="12.75">
      <c r="A11" s="1">
        <v>5</v>
      </c>
      <c r="B11" s="39">
        <v>490</v>
      </c>
      <c r="C11" s="29">
        <v>484</v>
      </c>
      <c r="D11" s="29">
        <v>491</v>
      </c>
      <c r="E11" s="30">
        <v>1691</v>
      </c>
      <c r="F11" s="30">
        <v>42</v>
      </c>
      <c r="G11" s="54">
        <f t="shared" si="0"/>
        <v>1733</v>
      </c>
      <c r="H11" s="30">
        <v>621</v>
      </c>
      <c r="I11" s="27">
        <f t="shared" si="1"/>
        <v>0.35833814195037506</v>
      </c>
    </row>
    <row r="12" spans="1:9" s="21" customFormat="1" ht="12.75">
      <c r="A12" s="1">
        <v>6</v>
      </c>
      <c r="B12" s="39">
        <v>379</v>
      </c>
      <c r="C12" s="29">
        <v>377</v>
      </c>
      <c r="D12" s="29">
        <v>384</v>
      </c>
      <c r="E12" s="30">
        <v>1263</v>
      </c>
      <c r="F12" s="30">
        <v>32</v>
      </c>
      <c r="G12" s="54">
        <f t="shared" si="0"/>
        <v>1295</v>
      </c>
      <c r="H12" s="30">
        <v>452</v>
      </c>
      <c r="I12" s="27">
        <f t="shared" si="1"/>
        <v>0.349034749034749</v>
      </c>
    </row>
    <row r="13" spans="1:9" s="41" customFormat="1" ht="12.75">
      <c r="A13" s="1">
        <v>7</v>
      </c>
      <c r="B13" s="39">
        <v>109</v>
      </c>
      <c r="C13" s="29">
        <v>108</v>
      </c>
      <c r="D13" s="29">
        <v>108</v>
      </c>
      <c r="E13" s="30">
        <v>308</v>
      </c>
      <c r="F13" s="30">
        <v>9</v>
      </c>
      <c r="G13" s="54">
        <f t="shared" si="0"/>
        <v>317</v>
      </c>
      <c r="H13" s="30">
        <v>131</v>
      </c>
      <c r="I13" s="27">
        <f t="shared" si="1"/>
        <v>0.41324921135646686</v>
      </c>
    </row>
    <row r="14" spans="1:9" s="41" customFormat="1" ht="12.75">
      <c r="A14" s="1">
        <v>8</v>
      </c>
      <c r="B14" s="39">
        <v>520</v>
      </c>
      <c r="C14" s="29">
        <v>521</v>
      </c>
      <c r="D14" s="29">
        <v>514</v>
      </c>
      <c r="E14" s="30">
        <v>1639</v>
      </c>
      <c r="F14" s="30">
        <v>36</v>
      </c>
      <c r="G14" s="54">
        <f t="shared" si="0"/>
        <v>1675</v>
      </c>
      <c r="H14" s="30">
        <v>668</v>
      </c>
      <c r="I14" s="27">
        <f t="shared" si="1"/>
        <v>0.39880597014925373</v>
      </c>
    </row>
    <row r="15" spans="1:9" s="41" customFormat="1" ht="12.75">
      <c r="A15" s="1">
        <v>9</v>
      </c>
      <c r="B15" s="42">
        <v>383</v>
      </c>
      <c r="C15" s="29">
        <v>373</v>
      </c>
      <c r="D15" s="29">
        <v>374</v>
      </c>
      <c r="E15" s="30">
        <v>1155</v>
      </c>
      <c r="F15" s="30">
        <v>31</v>
      </c>
      <c r="G15" s="54">
        <f t="shared" si="0"/>
        <v>1186</v>
      </c>
      <c r="H15" s="30">
        <v>515</v>
      </c>
      <c r="I15" s="27">
        <f t="shared" si="1"/>
        <v>0.4342327150084317</v>
      </c>
    </row>
    <row r="16" spans="1:9" s="41" customFormat="1" ht="12.75">
      <c r="A16" s="1">
        <v>10</v>
      </c>
      <c r="B16" s="76">
        <v>67</v>
      </c>
      <c r="C16" s="29">
        <v>67</v>
      </c>
      <c r="D16" s="29">
        <v>67</v>
      </c>
      <c r="E16" s="30">
        <v>208</v>
      </c>
      <c r="F16" s="30">
        <v>7</v>
      </c>
      <c r="G16" s="54">
        <f t="shared" si="0"/>
        <v>215</v>
      </c>
      <c r="H16" s="30">
        <v>85</v>
      </c>
      <c r="I16" s="27">
        <f t="shared" si="1"/>
        <v>0.3953488372093023</v>
      </c>
    </row>
    <row r="17" spans="1:9" ht="12.75">
      <c r="A17" s="9" t="s">
        <v>0</v>
      </c>
      <c r="B17" s="24">
        <f aca="true" t="shared" si="2" ref="B17:H17">SUM(B7:B16)</f>
        <v>2917</v>
      </c>
      <c r="C17" s="24">
        <f>SUM(C7:C16)</f>
        <v>2891</v>
      </c>
      <c r="D17" s="24">
        <f t="shared" si="2"/>
        <v>2912</v>
      </c>
      <c r="E17" s="24">
        <f t="shared" si="2"/>
        <v>10533</v>
      </c>
      <c r="F17" s="24">
        <f t="shared" si="2"/>
        <v>222</v>
      </c>
      <c r="G17" s="24">
        <f t="shared" si="2"/>
        <v>10755</v>
      </c>
      <c r="H17" s="24">
        <f t="shared" si="2"/>
        <v>3752</v>
      </c>
      <c r="I17" s="93">
        <f>IF(H17&lt;&gt;0,H17/G17,"")</f>
        <v>0.3488609948860995</v>
      </c>
    </row>
    <row r="18" ht="12.75">
      <c r="A18" s="43"/>
    </row>
    <row r="19" spans="1:8" ht="12.75">
      <c r="A19" s="43"/>
      <c r="E19" s="143" t="s">
        <v>49</v>
      </c>
      <c r="F19" s="143"/>
      <c r="G19" s="143"/>
      <c r="H19" s="94"/>
    </row>
  </sheetData>
  <sheetProtection selectLockedCells="1"/>
  <mergeCells count="6">
    <mergeCell ref="C1:D1"/>
    <mergeCell ref="C2:D2"/>
    <mergeCell ref="E19:G19"/>
    <mergeCell ref="E3:I3"/>
    <mergeCell ref="E1:I1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9.28125" style="23" bestFit="1" customWidth="1"/>
    <col min="2" max="10" width="8.7109375" style="16" customWidth="1"/>
    <col min="11" max="11" width="9.8515625" style="16" customWidth="1"/>
    <col min="12" max="12" width="10.421875" style="16" customWidth="1"/>
    <col min="13" max="13" width="9.28125" style="16" bestFit="1" customWidth="1"/>
    <col min="14" max="14" width="8.421875" style="16" customWidth="1"/>
    <col min="15" max="15" width="9.7109375" style="16" bestFit="1" customWidth="1"/>
    <col min="16" max="16" width="10.7109375" style="16" bestFit="1" customWidth="1"/>
    <col min="17" max="17" width="10.421875" style="16" bestFit="1" customWidth="1"/>
    <col min="18" max="18" width="9.7109375" style="16" bestFit="1" customWidth="1"/>
    <col min="19" max="19" width="13.28125" style="16" bestFit="1" customWidth="1"/>
    <col min="20" max="20" width="10.00390625" style="16" bestFit="1" customWidth="1"/>
    <col min="21" max="16384" width="9.140625" style="16" customWidth="1"/>
  </cols>
  <sheetData>
    <row r="1" spans="1:12" ht="12.75">
      <c r="A1" s="31"/>
      <c r="B1" s="144"/>
      <c r="C1" s="145"/>
      <c r="D1" s="145"/>
      <c r="E1" s="145"/>
      <c r="F1" s="145"/>
      <c r="G1" s="145"/>
      <c r="H1" s="125" t="s">
        <v>31</v>
      </c>
      <c r="I1" s="125"/>
      <c r="J1" s="125"/>
      <c r="K1" s="140" t="s">
        <v>34</v>
      </c>
      <c r="L1" s="142"/>
    </row>
    <row r="2" spans="1:12" s="33" customFormat="1" ht="12.75">
      <c r="A2" s="32"/>
      <c r="B2" s="129" t="s">
        <v>45</v>
      </c>
      <c r="C2" s="130"/>
      <c r="D2" s="130"/>
      <c r="E2" s="130"/>
      <c r="F2" s="130"/>
      <c r="G2" s="130"/>
      <c r="H2" s="126" t="s">
        <v>32</v>
      </c>
      <c r="I2" s="127"/>
      <c r="J2" s="128"/>
      <c r="K2" s="126" t="s">
        <v>33</v>
      </c>
      <c r="L2" s="128"/>
    </row>
    <row r="3" spans="1:12" s="33" customFormat="1" ht="12.75">
      <c r="A3" s="32"/>
      <c r="B3" s="92" t="s">
        <v>25</v>
      </c>
      <c r="C3" s="147" t="s">
        <v>17</v>
      </c>
      <c r="D3" s="148"/>
      <c r="E3" s="149"/>
      <c r="F3" s="147" t="s">
        <v>18</v>
      </c>
      <c r="G3" s="149"/>
      <c r="H3" s="147" t="s">
        <v>61</v>
      </c>
      <c r="I3" s="149"/>
      <c r="J3" s="60" t="s">
        <v>109</v>
      </c>
      <c r="K3" s="126" t="s">
        <v>20</v>
      </c>
      <c r="L3" s="128"/>
    </row>
    <row r="4" spans="1:12" ht="12.75">
      <c r="A4" s="45"/>
      <c r="B4" s="2" t="s">
        <v>4</v>
      </c>
      <c r="C4" s="2" t="s">
        <v>3</v>
      </c>
      <c r="D4" s="2" t="s">
        <v>4</v>
      </c>
      <c r="E4" s="2" t="s">
        <v>4</v>
      </c>
      <c r="F4" s="2" t="s">
        <v>3</v>
      </c>
      <c r="G4" s="2" t="s">
        <v>4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</row>
    <row r="5" spans="1:12" s="17" customFormat="1" ht="87.75" customHeight="1" thickBot="1">
      <c r="A5" s="46" t="s">
        <v>16</v>
      </c>
      <c r="B5" s="4" t="s">
        <v>59</v>
      </c>
      <c r="C5" s="5" t="s">
        <v>98</v>
      </c>
      <c r="D5" s="5" t="s">
        <v>60</v>
      </c>
      <c r="E5" s="5" t="s">
        <v>99</v>
      </c>
      <c r="F5" s="5" t="s">
        <v>100</v>
      </c>
      <c r="G5" s="5" t="s">
        <v>47</v>
      </c>
      <c r="H5" s="4" t="s">
        <v>107</v>
      </c>
      <c r="I5" s="4" t="s">
        <v>108</v>
      </c>
      <c r="J5" s="4" t="s">
        <v>110</v>
      </c>
      <c r="K5" s="4" t="s">
        <v>111</v>
      </c>
      <c r="L5" s="4" t="s">
        <v>135</v>
      </c>
    </row>
    <row r="6" spans="1:12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55"/>
      <c r="L6" s="113"/>
    </row>
    <row r="7" spans="1:12" s="21" customFormat="1" ht="12.75">
      <c r="A7" s="69">
        <v>1</v>
      </c>
      <c r="B7" s="37">
        <v>131</v>
      </c>
      <c r="C7" s="25">
        <v>38</v>
      </c>
      <c r="D7" s="57">
        <v>95</v>
      </c>
      <c r="E7" s="26">
        <v>56</v>
      </c>
      <c r="F7" s="25">
        <v>39</v>
      </c>
      <c r="G7" s="117">
        <v>139</v>
      </c>
      <c r="H7" s="37">
        <v>87</v>
      </c>
      <c r="I7" s="26">
        <v>61</v>
      </c>
      <c r="J7" s="25">
        <v>123</v>
      </c>
      <c r="K7" s="95">
        <v>38</v>
      </c>
      <c r="L7" s="97">
        <v>108</v>
      </c>
    </row>
    <row r="8" spans="1:12" s="21" customFormat="1" ht="12.75">
      <c r="A8" s="69">
        <v>2</v>
      </c>
      <c r="B8" s="39">
        <v>473</v>
      </c>
      <c r="C8" s="29">
        <v>62</v>
      </c>
      <c r="D8" s="58">
        <v>345</v>
      </c>
      <c r="E8" s="30">
        <v>209</v>
      </c>
      <c r="F8" s="29">
        <v>63</v>
      </c>
      <c r="G8" s="118">
        <v>468</v>
      </c>
      <c r="H8" s="39">
        <v>362</v>
      </c>
      <c r="I8" s="30">
        <v>188</v>
      </c>
      <c r="J8" s="29">
        <v>472</v>
      </c>
      <c r="K8" s="96">
        <v>129</v>
      </c>
      <c r="L8" s="98">
        <v>403</v>
      </c>
    </row>
    <row r="9" spans="1:12" s="21" customFormat="1" ht="12.75">
      <c r="A9" s="69">
        <v>3</v>
      </c>
      <c r="B9" s="39">
        <v>165</v>
      </c>
      <c r="C9" s="29">
        <v>33</v>
      </c>
      <c r="D9" s="58">
        <v>109</v>
      </c>
      <c r="E9" s="30">
        <v>68</v>
      </c>
      <c r="F9" s="29">
        <v>33</v>
      </c>
      <c r="G9" s="118">
        <v>164</v>
      </c>
      <c r="H9" s="39">
        <v>93</v>
      </c>
      <c r="I9" s="30">
        <v>86</v>
      </c>
      <c r="J9" s="29">
        <v>164</v>
      </c>
      <c r="K9" s="96">
        <v>39</v>
      </c>
      <c r="L9" s="98">
        <v>138</v>
      </c>
    </row>
    <row r="10" spans="1:12" s="21" customFormat="1" ht="12.75">
      <c r="A10" s="69">
        <v>4</v>
      </c>
      <c r="B10" s="39">
        <v>112</v>
      </c>
      <c r="C10" s="29">
        <v>16</v>
      </c>
      <c r="D10" s="58">
        <v>82</v>
      </c>
      <c r="E10" s="30">
        <v>46</v>
      </c>
      <c r="F10" s="29">
        <v>15</v>
      </c>
      <c r="G10" s="118">
        <v>107</v>
      </c>
      <c r="H10" s="39">
        <v>81</v>
      </c>
      <c r="I10" s="30">
        <v>46</v>
      </c>
      <c r="J10" s="29">
        <v>113</v>
      </c>
      <c r="K10" s="96">
        <v>41</v>
      </c>
      <c r="L10" s="98">
        <v>81</v>
      </c>
    </row>
    <row r="11" spans="1:12" s="21" customFormat="1" ht="12.75">
      <c r="A11" s="69">
        <v>5</v>
      </c>
      <c r="B11" s="42">
        <v>454</v>
      </c>
      <c r="C11" s="61">
        <v>66</v>
      </c>
      <c r="D11" s="121">
        <v>330</v>
      </c>
      <c r="E11" s="28">
        <v>196</v>
      </c>
      <c r="F11" s="61">
        <v>63</v>
      </c>
      <c r="G11" s="123">
        <v>441</v>
      </c>
      <c r="H11" s="42">
        <v>377</v>
      </c>
      <c r="I11" s="28">
        <v>116</v>
      </c>
      <c r="J11" s="29">
        <v>451</v>
      </c>
      <c r="K11" s="96">
        <v>132</v>
      </c>
      <c r="L11" s="98">
        <v>358</v>
      </c>
    </row>
    <row r="12" spans="1:12" s="21" customFormat="1" ht="12.75">
      <c r="A12" s="69">
        <v>6</v>
      </c>
      <c r="B12" s="42">
        <v>349</v>
      </c>
      <c r="C12" s="61">
        <v>44</v>
      </c>
      <c r="D12" s="121">
        <v>223</v>
      </c>
      <c r="E12" s="28">
        <v>160</v>
      </c>
      <c r="F12" s="61">
        <v>44</v>
      </c>
      <c r="G12" s="123">
        <v>348</v>
      </c>
      <c r="H12" s="39">
        <v>302</v>
      </c>
      <c r="I12" s="30">
        <v>63</v>
      </c>
      <c r="J12" s="29">
        <v>355</v>
      </c>
      <c r="K12" s="96">
        <v>106</v>
      </c>
      <c r="L12" s="98">
        <v>261</v>
      </c>
    </row>
    <row r="13" spans="1:12" s="41" customFormat="1" ht="12.75">
      <c r="A13" s="69">
        <v>7</v>
      </c>
      <c r="B13" s="42">
        <v>112</v>
      </c>
      <c r="C13" s="61">
        <v>2</v>
      </c>
      <c r="D13" s="121">
        <v>82</v>
      </c>
      <c r="E13" s="28">
        <v>43</v>
      </c>
      <c r="F13" s="61">
        <v>2</v>
      </c>
      <c r="G13" s="123">
        <v>106</v>
      </c>
      <c r="H13" s="39">
        <v>90</v>
      </c>
      <c r="I13" s="30">
        <v>25</v>
      </c>
      <c r="J13" s="29">
        <v>106</v>
      </c>
      <c r="K13" s="96">
        <v>28</v>
      </c>
      <c r="L13" s="98">
        <v>88</v>
      </c>
    </row>
    <row r="14" spans="1:12" ht="12.75">
      <c r="A14" s="69">
        <v>8</v>
      </c>
      <c r="B14" s="42">
        <v>462</v>
      </c>
      <c r="C14" s="61">
        <v>69</v>
      </c>
      <c r="D14" s="121">
        <v>297</v>
      </c>
      <c r="E14" s="28">
        <v>250</v>
      </c>
      <c r="F14" s="61">
        <v>72</v>
      </c>
      <c r="G14" s="123">
        <v>468</v>
      </c>
      <c r="H14" s="39">
        <v>369</v>
      </c>
      <c r="I14" s="30">
        <v>143</v>
      </c>
      <c r="J14" s="29">
        <v>476</v>
      </c>
      <c r="K14" s="96">
        <v>136</v>
      </c>
      <c r="L14" s="98">
        <v>371</v>
      </c>
    </row>
    <row r="15" spans="1:12" ht="12.75">
      <c r="A15" s="69">
        <v>9</v>
      </c>
      <c r="B15" s="79">
        <v>336</v>
      </c>
      <c r="C15" s="61">
        <v>44</v>
      </c>
      <c r="D15" s="121">
        <v>192</v>
      </c>
      <c r="E15" s="28">
        <v>245</v>
      </c>
      <c r="F15" s="61">
        <v>44</v>
      </c>
      <c r="G15" s="124">
        <v>365</v>
      </c>
      <c r="H15" s="42">
        <v>291</v>
      </c>
      <c r="I15" s="28">
        <v>93</v>
      </c>
      <c r="J15" s="29">
        <v>348</v>
      </c>
      <c r="K15" s="96">
        <v>141</v>
      </c>
      <c r="L15" s="98">
        <v>251</v>
      </c>
    </row>
    <row r="16" spans="1:12" ht="12.75">
      <c r="A16" s="69">
        <v>10</v>
      </c>
      <c r="B16" s="76">
        <v>63</v>
      </c>
      <c r="C16" s="62">
        <v>5</v>
      </c>
      <c r="D16" s="122">
        <v>34</v>
      </c>
      <c r="E16" s="77">
        <v>41</v>
      </c>
      <c r="F16" s="76">
        <v>5</v>
      </c>
      <c r="G16" s="77">
        <v>59</v>
      </c>
      <c r="H16" s="76">
        <v>55</v>
      </c>
      <c r="I16" s="77">
        <v>11</v>
      </c>
      <c r="J16" s="29">
        <v>61</v>
      </c>
      <c r="K16" s="100">
        <v>27</v>
      </c>
      <c r="L16" s="98">
        <v>40</v>
      </c>
    </row>
    <row r="17" spans="1:12" ht="12.75">
      <c r="A17" s="9" t="s">
        <v>0</v>
      </c>
      <c r="B17" s="68">
        <f aca="true" t="shared" si="0" ref="B17:J17">SUM(B7:B16)</f>
        <v>2657</v>
      </c>
      <c r="C17" s="24">
        <f t="shared" si="0"/>
        <v>379</v>
      </c>
      <c r="D17" s="24">
        <f t="shared" si="0"/>
        <v>1789</v>
      </c>
      <c r="E17" s="24">
        <f t="shared" si="0"/>
        <v>1314</v>
      </c>
      <c r="F17" s="24">
        <f t="shared" si="0"/>
        <v>380</v>
      </c>
      <c r="G17" s="24">
        <f t="shared" si="0"/>
        <v>2665</v>
      </c>
      <c r="H17" s="24">
        <f t="shared" si="0"/>
        <v>2107</v>
      </c>
      <c r="I17" s="24">
        <f t="shared" si="0"/>
        <v>832</v>
      </c>
      <c r="J17" s="24">
        <f t="shared" si="0"/>
        <v>2669</v>
      </c>
      <c r="K17" s="24">
        <f>SUM(K7:K16)</f>
        <v>817</v>
      </c>
      <c r="L17" s="24">
        <f>SUM(L7:L16)</f>
        <v>2099</v>
      </c>
    </row>
  </sheetData>
  <sheetProtection selectLockedCells="1"/>
  <mergeCells count="10">
    <mergeCell ref="K1:L1"/>
    <mergeCell ref="K2:L2"/>
    <mergeCell ref="K3:L3"/>
    <mergeCell ref="H1:J1"/>
    <mergeCell ref="B1:G1"/>
    <mergeCell ref="B2:G2"/>
    <mergeCell ref="C3:E3"/>
    <mergeCell ref="H2:J2"/>
    <mergeCell ref="F3:G3"/>
    <mergeCell ref="H3:I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zoomScaleSheetLayoutView="100" zoomScalePageLayoutView="0" workbookViewId="0" topLeftCell="A1">
      <selection activeCell="L17" sqref="L17"/>
    </sheetView>
  </sheetViews>
  <sheetFormatPr defaultColWidth="9.140625" defaultRowHeight="12.75"/>
  <cols>
    <col min="1" max="1" width="9.28125" style="23" bestFit="1" customWidth="1"/>
    <col min="2" max="2" width="10.28125" style="16" bestFit="1" customWidth="1"/>
    <col min="3" max="4" width="10.28125" style="16" customWidth="1"/>
    <col min="5" max="5" width="11.00390625" style="16" customWidth="1"/>
    <col min="6" max="6" width="9.7109375" style="16" customWidth="1"/>
    <col min="7" max="7" width="10.7109375" style="16" bestFit="1" customWidth="1"/>
    <col min="8" max="8" width="14.7109375" style="16" customWidth="1"/>
    <col min="9" max="9" width="9.7109375" style="16" bestFit="1" customWidth="1"/>
    <col min="10" max="10" width="13.28125" style="16" bestFit="1" customWidth="1"/>
    <col min="11" max="11" width="10.00390625" style="16" bestFit="1" customWidth="1"/>
    <col min="12" max="12" width="11.57421875" style="16" bestFit="1" customWidth="1"/>
    <col min="13" max="13" width="10.421875" style="16" customWidth="1"/>
    <col min="14" max="14" width="9.28125" style="16" bestFit="1" customWidth="1"/>
    <col min="15" max="15" width="8.421875" style="16" customWidth="1"/>
    <col min="16" max="16" width="9.7109375" style="16" bestFit="1" customWidth="1"/>
    <col min="17" max="17" width="10.7109375" style="16" bestFit="1" customWidth="1"/>
    <col min="18" max="18" width="10.421875" style="16" bestFit="1" customWidth="1"/>
    <col min="19" max="19" width="9.7109375" style="16" bestFit="1" customWidth="1"/>
    <col min="20" max="20" width="13.28125" style="16" bestFit="1" customWidth="1"/>
    <col min="21" max="21" width="10.00390625" style="16" bestFit="1" customWidth="1"/>
    <col min="22" max="16384" width="9.140625" style="16" customWidth="1"/>
  </cols>
  <sheetData>
    <row r="1" spans="1:11" ht="12.75">
      <c r="A1" s="31"/>
      <c r="B1" s="67"/>
      <c r="C1" s="112"/>
      <c r="D1" s="112"/>
      <c r="E1" s="56"/>
      <c r="F1" s="150" t="s">
        <v>50</v>
      </c>
      <c r="G1" s="151"/>
      <c r="H1" s="151"/>
      <c r="I1" s="151"/>
      <c r="J1" s="151"/>
      <c r="K1" s="152"/>
    </row>
    <row r="2" spans="1:11" ht="12.75">
      <c r="A2" s="32"/>
      <c r="B2" s="59" t="s">
        <v>31</v>
      </c>
      <c r="C2" s="126" t="s">
        <v>133</v>
      </c>
      <c r="D2" s="128"/>
      <c r="E2" s="59" t="s">
        <v>31</v>
      </c>
      <c r="F2" s="153" t="s">
        <v>51</v>
      </c>
      <c r="G2" s="154"/>
      <c r="H2" s="154"/>
      <c r="I2" s="154"/>
      <c r="J2" s="154"/>
      <c r="K2" s="155"/>
    </row>
    <row r="3" spans="1:11" ht="12.75">
      <c r="A3" s="32"/>
      <c r="B3" s="8" t="s">
        <v>11</v>
      </c>
      <c r="C3" s="129"/>
      <c r="D3" s="131"/>
      <c r="E3" s="8" t="s">
        <v>35</v>
      </c>
      <c r="F3" s="10" t="s">
        <v>27</v>
      </c>
      <c r="G3" s="10" t="s">
        <v>27</v>
      </c>
      <c r="H3" s="10" t="s">
        <v>27</v>
      </c>
      <c r="I3" s="10" t="s">
        <v>27</v>
      </c>
      <c r="J3" s="10" t="s">
        <v>27</v>
      </c>
      <c r="K3" s="10" t="s">
        <v>27</v>
      </c>
    </row>
    <row r="4" spans="1:11" ht="12.75">
      <c r="A4" s="45"/>
      <c r="B4" s="3" t="s">
        <v>4</v>
      </c>
      <c r="C4" s="3" t="s">
        <v>4</v>
      </c>
      <c r="D4" s="3" t="s">
        <v>4</v>
      </c>
      <c r="E4" s="3" t="s">
        <v>4</v>
      </c>
      <c r="F4" s="11" t="s">
        <v>48</v>
      </c>
      <c r="G4" s="11" t="s">
        <v>101</v>
      </c>
      <c r="H4" s="11" t="s">
        <v>105</v>
      </c>
      <c r="I4" s="11" t="s">
        <v>106</v>
      </c>
      <c r="J4" s="11" t="s">
        <v>62</v>
      </c>
      <c r="K4" s="11" t="s">
        <v>63</v>
      </c>
    </row>
    <row r="5" spans="1:11" ht="91.5" customHeight="1" thickBot="1">
      <c r="A5" s="46" t="s">
        <v>16</v>
      </c>
      <c r="B5" s="114" t="s">
        <v>112</v>
      </c>
      <c r="C5" s="115" t="s">
        <v>113</v>
      </c>
      <c r="D5" s="115" t="s">
        <v>134</v>
      </c>
      <c r="E5" s="4" t="s">
        <v>114</v>
      </c>
      <c r="F5" s="6" t="s">
        <v>52</v>
      </c>
      <c r="G5" s="6" t="s">
        <v>102</v>
      </c>
      <c r="H5" s="6" t="s">
        <v>103</v>
      </c>
      <c r="I5" s="6" t="s">
        <v>104</v>
      </c>
      <c r="J5" s="6" t="s">
        <v>64</v>
      </c>
      <c r="K5" s="6" t="s">
        <v>65</v>
      </c>
    </row>
    <row r="6" spans="1:11" ht="13.5" thickBot="1">
      <c r="A6" s="18"/>
      <c r="B6" s="19"/>
      <c r="C6" s="19"/>
      <c r="D6" s="19"/>
      <c r="E6" s="19"/>
      <c r="F6" s="51"/>
      <c r="G6" s="48"/>
      <c r="H6" s="48"/>
      <c r="I6" s="51"/>
      <c r="J6" s="51"/>
      <c r="K6" s="52"/>
    </row>
    <row r="7" spans="1:11" ht="12.75">
      <c r="A7" s="69">
        <v>1</v>
      </c>
      <c r="B7" s="25">
        <v>129</v>
      </c>
      <c r="C7" s="47">
        <v>64</v>
      </c>
      <c r="D7" s="47">
        <v>76</v>
      </c>
      <c r="E7" s="25">
        <v>131</v>
      </c>
      <c r="F7" s="47">
        <v>148</v>
      </c>
      <c r="G7" s="25">
        <v>149</v>
      </c>
      <c r="H7" s="25">
        <v>145</v>
      </c>
      <c r="I7" s="25">
        <v>144</v>
      </c>
      <c r="J7" s="25">
        <v>147</v>
      </c>
      <c r="K7" s="97">
        <v>153</v>
      </c>
    </row>
    <row r="8" spans="1:11" ht="12.75">
      <c r="A8" s="69">
        <v>2</v>
      </c>
      <c r="B8" s="29">
        <v>503</v>
      </c>
      <c r="C8" s="86">
        <v>250</v>
      </c>
      <c r="D8" s="86">
        <v>262</v>
      </c>
      <c r="E8" s="29">
        <v>486</v>
      </c>
      <c r="F8" s="86">
        <v>499</v>
      </c>
      <c r="G8" s="29">
        <v>498</v>
      </c>
      <c r="H8" s="29">
        <v>503</v>
      </c>
      <c r="I8" s="29">
        <v>497</v>
      </c>
      <c r="J8" s="29">
        <v>493</v>
      </c>
      <c r="K8" s="98">
        <v>511</v>
      </c>
    </row>
    <row r="9" spans="1:11" ht="12.75">
      <c r="A9" s="69">
        <v>3</v>
      </c>
      <c r="B9" s="29">
        <v>165</v>
      </c>
      <c r="C9" s="86">
        <v>61</v>
      </c>
      <c r="D9" s="86">
        <v>109</v>
      </c>
      <c r="E9" s="29">
        <v>169</v>
      </c>
      <c r="F9" s="86">
        <v>190</v>
      </c>
      <c r="G9" s="29">
        <v>186</v>
      </c>
      <c r="H9" s="29">
        <v>190</v>
      </c>
      <c r="I9" s="29">
        <v>186</v>
      </c>
      <c r="J9" s="29">
        <v>186</v>
      </c>
      <c r="K9" s="98">
        <v>192</v>
      </c>
    </row>
    <row r="10" spans="1:11" ht="12.75">
      <c r="A10" s="69">
        <v>4</v>
      </c>
      <c r="B10" s="29">
        <v>115</v>
      </c>
      <c r="C10" s="86">
        <v>52</v>
      </c>
      <c r="D10" s="86">
        <v>65</v>
      </c>
      <c r="E10" s="29">
        <v>120</v>
      </c>
      <c r="F10" s="86">
        <v>124</v>
      </c>
      <c r="G10" s="29">
        <v>119</v>
      </c>
      <c r="H10" s="29">
        <v>120</v>
      </c>
      <c r="I10" s="29">
        <v>120</v>
      </c>
      <c r="J10" s="29">
        <v>121</v>
      </c>
      <c r="K10" s="98">
        <v>125</v>
      </c>
    </row>
    <row r="11" spans="1:11" ht="12.75">
      <c r="A11" s="69">
        <v>5</v>
      </c>
      <c r="B11" s="29">
        <v>460</v>
      </c>
      <c r="C11" s="86">
        <v>222</v>
      </c>
      <c r="D11" s="86">
        <v>261</v>
      </c>
      <c r="E11" s="29">
        <v>455</v>
      </c>
      <c r="F11" s="64">
        <v>484</v>
      </c>
      <c r="G11" s="61">
        <v>480</v>
      </c>
      <c r="H11" s="61">
        <v>478</v>
      </c>
      <c r="I11" s="61">
        <v>478</v>
      </c>
      <c r="J11" s="61">
        <v>470</v>
      </c>
      <c r="K11" s="99">
        <v>488</v>
      </c>
    </row>
    <row r="12" spans="1:11" ht="12.75">
      <c r="A12" s="69">
        <v>6</v>
      </c>
      <c r="B12" s="29">
        <v>349</v>
      </c>
      <c r="C12" s="86">
        <v>192</v>
      </c>
      <c r="D12" s="86">
        <v>179</v>
      </c>
      <c r="E12" s="29">
        <v>349</v>
      </c>
      <c r="F12" s="64">
        <v>378</v>
      </c>
      <c r="G12" s="61">
        <v>379</v>
      </c>
      <c r="H12" s="61">
        <v>374</v>
      </c>
      <c r="I12" s="61">
        <v>377</v>
      </c>
      <c r="J12" s="61">
        <v>375</v>
      </c>
      <c r="K12" s="99">
        <v>381</v>
      </c>
    </row>
    <row r="13" spans="1:11" ht="12.75">
      <c r="A13" s="69">
        <v>7</v>
      </c>
      <c r="B13" s="29">
        <v>109</v>
      </c>
      <c r="C13" s="86">
        <v>52</v>
      </c>
      <c r="D13" s="86">
        <v>67</v>
      </c>
      <c r="E13" s="29">
        <v>116</v>
      </c>
      <c r="F13" s="64">
        <v>107</v>
      </c>
      <c r="G13" s="61">
        <v>106</v>
      </c>
      <c r="H13" s="61">
        <v>106</v>
      </c>
      <c r="I13" s="61">
        <v>107</v>
      </c>
      <c r="J13" s="61">
        <v>107</v>
      </c>
      <c r="K13" s="99">
        <v>110</v>
      </c>
    </row>
    <row r="14" spans="1:11" ht="12.75">
      <c r="A14" s="69">
        <v>8</v>
      </c>
      <c r="B14" s="29">
        <v>487</v>
      </c>
      <c r="C14" s="86">
        <v>181</v>
      </c>
      <c r="D14" s="86">
        <v>319</v>
      </c>
      <c r="E14" s="29">
        <v>480</v>
      </c>
      <c r="F14" s="64">
        <v>513</v>
      </c>
      <c r="G14" s="61">
        <v>510</v>
      </c>
      <c r="H14" s="61">
        <v>506</v>
      </c>
      <c r="I14" s="61">
        <v>506</v>
      </c>
      <c r="J14" s="61">
        <v>500</v>
      </c>
      <c r="K14" s="99">
        <v>525</v>
      </c>
    </row>
    <row r="15" spans="1:11" ht="12.75">
      <c r="A15" s="69">
        <v>9</v>
      </c>
      <c r="B15" s="29">
        <v>357</v>
      </c>
      <c r="C15" s="86">
        <v>168</v>
      </c>
      <c r="D15" s="86">
        <v>211</v>
      </c>
      <c r="E15" s="29">
        <v>364</v>
      </c>
      <c r="F15" s="64">
        <v>370</v>
      </c>
      <c r="G15" s="78">
        <v>372</v>
      </c>
      <c r="H15" s="78">
        <v>369</v>
      </c>
      <c r="I15" s="78">
        <v>375</v>
      </c>
      <c r="J15" s="78">
        <v>373</v>
      </c>
      <c r="K15" s="101">
        <v>378</v>
      </c>
    </row>
    <row r="16" spans="1:11" ht="12.75">
      <c r="A16" s="69">
        <v>10</v>
      </c>
      <c r="B16" s="29">
        <v>63</v>
      </c>
      <c r="C16" s="86">
        <v>20</v>
      </c>
      <c r="D16" s="86">
        <v>46</v>
      </c>
      <c r="E16" s="29">
        <v>62</v>
      </c>
      <c r="F16" s="64">
        <v>65</v>
      </c>
      <c r="G16" s="62">
        <v>64</v>
      </c>
      <c r="H16" s="62">
        <v>65</v>
      </c>
      <c r="I16" s="62">
        <v>66</v>
      </c>
      <c r="J16" s="62">
        <v>64</v>
      </c>
      <c r="K16" s="102">
        <v>64</v>
      </c>
    </row>
    <row r="17" spans="1:11" ht="12.75">
      <c r="A17" s="9" t="s">
        <v>0</v>
      </c>
      <c r="B17" s="24">
        <f>SUM(B7:B16)</f>
        <v>2737</v>
      </c>
      <c r="C17" s="24">
        <v>1262</v>
      </c>
      <c r="D17" s="24">
        <f>SUM(D7:D16)</f>
        <v>1595</v>
      </c>
      <c r="E17" s="24">
        <f aca="true" t="shared" si="0" ref="E17:K17">SUM(E7:E16)</f>
        <v>2732</v>
      </c>
      <c r="F17" s="24">
        <f t="shared" si="0"/>
        <v>2878</v>
      </c>
      <c r="G17" s="24">
        <f t="shared" si="0"/>
        <v>2863</v>
      </c>
      <c r="H17" s="24">
        <f t="shared" si="0"/>
        <v>2856</v>
      </c>
      <c r="I17" s="24">
        <f t="shared" si="0"/>
        <v>2856</v>
      </c>
      <c r="J17" s="24">
        <f t="shared" si="0"/>
        <v>2836</v>
      </c>
      <c r="K17" s="24">
        <f t="shared" si="0"/>
        <v>2927</v>
      </c>
    </row>
  </sheetData>
  <sheetProtection selectLockedCells="1"/>
  <mergeCells count="3">
    <mergeCell ref="F1:K1"/>
    <mergeCell ref="F2:K2"/>
    <mergeCell ref="C2:D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zoomScalePageLayoutView="0" workbookViewId="0" topLeftCell="A1">
      <pane xSplit="3" ySplit="3" topLeftCell="D4" activePane="bottomRight" state="frozen"/>
      <selection pane="topLeft" activeCell="O17" sqref="O17"/>
      <selection pane="topRight" activeCell="O17" sqref="O17"/>
      <selection pane="bottomLeft" activeCell="O17" sqref="O17"/>
      <selection pane="bottomRight" activeCell="D26" sqref="D26"/>
    </sheetView>
  </sheetViews>
  <sheetFormatPr defaultColWidth="9.140625" defaultRowHeight="12.75"/>
  <cols>
    <col min="1" max="1" width="12.00390625" style="23" customWidth="1"/>
    <col min="2" max="2" width="11.00390625" style="16" customWidth="1"/>
    <col min="3" max="3" width="16.421875" style="16" customWidth="1"/>
    <col min="4" max="4" width="15.8515625" style="16" customWidth="1"/>
    <col min="5" max="5" width="10.57421875" style="16" customWidth="1"/>
    <col min="6" max="6" width="10.421875" style="16" bestFit="1" customWidth="1"/>
    <col min="7" max="7" width="9.7109375" style="16" bestFit="1" customWidth="1"/>
    <col min="8" max="8" width="13.28125" style="16" bestFit="1" customWidth="1"/>
    <col min="9" max="9" width="10.00390625" style="16" bestFit="1" customWidth="1"/>
    <col min="10" max="10" width="11.5742187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2.75">
      <c r="A1" s="147" t="s">
        <v>36</v>
      </c>
      <c r="B1" s="148"/>
      <c r="C1" s="148"/>
      <c r="D1" s="149"/>
    </row>
    <row r="2" spans="1:4" ht="13.5" thickBot="1">
      <c r="A2" s="83" t="s">
        <v>37</v>
      </c>
      <c r="B2" s="83" t="s">
        <v>38</v>
      </c>
      <c r="C2" s="89" t="s">
        <v>39</v>
      </c>
      <c r="D2" s="59" t="s">
        <v>40</v>
      </c>
    </row>
    <row r="3" spans="1:4" ht="13.5" thickBot="1">
      <c r="A3" s="18"/>
      <c r="B3" s="19"/>
      <c r="C3" s="19"/>
      <c r="D3" s="20"/>
    </row>
    <row r="4" spans="1:4" ht="12.75">
      <c r="A4" s="71">
        <v>1</v>
      </c>
      <c r="B4" s="50" t="s">
        <v>43</v>
      </c>
      <c r="C4" s="90" t="s">
        <v>115</v>
      </c>
      <c r="D4" s="103">
        <v>120</v>
      </c>
    </row>
    <row r="5" spans="1:4" ht="12.75">
      <c r="A5" s="70"/>
      <c r="B5" s="22"/>
      <c r="C5" s="84"/>
      <c r="D5" s="104"/>
    </row>
    <row r="6" spans="1:4" ht="12.75">
      <c r="A6" s="70">
        <v>2</v>
      </c>
      <c r="B6" s="22" t="s">
        <v>43</v>
      </c>
      <c r="C6" s="84" t="s">
        <v>116</v>
      </c>
      <c r="D6" s="104">
        <v>477</v>
      </c>
    </row>
    <row r="7" spans="1:4" ht="12.75">
      <c r="A7" s="80"/>
      <c r="B7" s="81"/>
      <c r="C7" s="84"/>
      <c r="D7" s="104"/>
    </row>
    <row r="8" spans="1:4" ht="12.75">
      <c r="A8" s="80">
        <v>3</v>
      </c>
      <c r="B8" s="81" t="s">
        <v>43</v>
      </c>
      <c r="C8" s="84" t="s">
        <v>117</v>
      </c>
      <c r="D8" s="104">
        <v>154</v>
      </c>
    </row>
    <row r="9" spans="1:4" ht="12.75">
      <c r="A9" s="80"/>
      <c r="B9" s="81"/>
      <c r="C9" s="84"/>
      <c r="D9" s="104"/>
    </row>
    <row r="10" spans="1:4" ht="12.75">
      <c r="A10" s="80">
        <v>4</v>
      </c>
      <c r="B10" s="81" t="s">
        <v>43</v>
      </c>
      <c r="C10" s="84" t="s">
        <v>118</v>
      </c>
      <c r="D10" s="104">
        <v>118</v>
      </c>
    </row>
    <row r="11" spans="1:4" ht="12.75">
      <c r="A11" s="80"/>
      <c r="B11" s="81"/>
      <c r="C11" s="84"/>
      <c r="D11" s="104"/>
    </row>
    <row r="12" spans="1:4" ht="12.75">
      <c r="A12" s="80">
        <v>5</v>
      </c>
      <c r="B12" s="81" t="s">
        <v>66</v>
      </c>
      <c r="C12" s="84" t="s">
        <v>119</v>
      </c>
      <c r="D12" s="104">
        <v>57</v>
      </c>
    </row>
    <row r="13" spans="1:4" ht="12.75">
      <c r="A13" s="80"/>
      <c r="B13" s="81" t="s">
        <v>43</v>
      </c>
      <c r="C13" s="84" t="s">
        <v>120</v>
      </c>
      <c r="D13" s="104">
        <v>426</v>
      </c>
    </row>
    <row r="14" spans="1:4" ht="12.75">
      <c r="A14" s="80"/>
      <c r="B14" s="81"/>
      <c r="C14" s="84"/>
      <c r="D14" s="104"/>
    </row>
    <row r="15" spans="1:4" ht="12.75">
      <c r="A15" s="80">
        <v>6</v>
      </c>
      <c r="B15" s="81" t="s">
        <v>66</v>
      </c>
      <c r="C15" s="84" t="s">
        <v>121</v>
      </c>
      <c r="D15" s="104">
        <v>41</v>
      </c>
    </row>
    <row r="16" spans="1:4" ht="12.75">
      <c r="A16" s="80"/>
      <c r="B16" s="81" t="s">
        <v>43</v>
      </c>
      <c r="C16" s="84" t="s">
        <v>113</v>
      </c>
      <c r="D16" s="104">
        <v>167</v>
      </c>
    </row>
    <row r="17" spans="1:4" ht="12.75">
      <c r="A17" s="80"/>
      <c r="B17" s="81" t="s">
        <v>43</v>
      </c>
      <c r="C17" s="84" t="s">
        <v>122</v>
      </c>
      <c r="D17" s="104">
        <v>205</v>
      </c>
    </row>
    <row r="18" spans="1:4" ht="12.75">
      <c r="A18" s="80"/>
      <c r="B18" s="81"/>
      <c r="C18" s="84"/>
      <c r="D18" s="104"/>
    </row>
    <row r="19" spans="1:4" ht="12.75">
      <c r="A19" s="80">
        <v>7</v>
      </c>
      <c r="B19" s="81" t="s">
        <v>43</v>
      </c>
      <c r="C19" s="84" t="s">
        <v>123</v>
      </c>
      <c r="D19" s="104">
        <v>105</v>
      </c>
    </row>
    <row r="20" spans="1:4" ht="12.75">
      <c r="A20" s="80"/>
      <c r="B20" s="81"/>
      <c r="C20" s="84"/>
      <c r="D20" s="104"/>
    </row>
    <row r="21" spans="1:4" ht="12.75">
      <c r="A21" s="80">
        <v>8</v>
      </c>
      <c r="B21" s="81" t="s">
        <v>43</v>
      </c>
      <c r="C21" s="84" t="s">
        <v>124</v>
      </c>
      <c r="D21" s="104">
        <v>242</v>
      </c>
    </row>
    <row r="22" spans="1:4" ht="12.75">
      <c r="A22" s="80"/>
      <c r="B22" s="81" t="s">
        <v>43</v>
      </c>
      <c r="C22" s="84" t="s">
        <v>125</v>
      </c>
      <c r="D22" s="104">
        <v>236</v>
      </c>
    </row>
    <row r="23" spans="1:4" ht="12.75">
      <c r="A23" s="80"/>
      <c r="B23" s="81"/>
      <c r="C23" s="87"/>
      <c r="D23" s="105"/>
    </row>
    <row r="24" spans="1:4" ht="12.75">
      <c r="A24" s="80">
        <v>9</v>
      </c>
      <c r="B24" s="81" t="s">
        <v>43</v>
      </c>
      <c r="C24" s="87" t="s">
        <v>126</v>
      </c>
      <c r="D24" s="105">
        <v>346</v>
      </c>
    </row>
    <row r="25" spans="1:4" ht="12.75">
      <c r="A25" s="80"/>
      <c r="B25" s="81"/>
      <c r="C25" s="87"/>
      <c r="D25" s="105"/>
    </row>
    <row r="26" spans="1:4" ht="12.75">
      <c r="A26" s="88">
        <v>10</v>
      </c>
      <c r="B26" s="63" t="s">
        <v>43</v>
      </c>
      <c r="C26" s="85" t="s">
        <v>127</v>
      </c>
      <c r="D26" s="106">
        <v>50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&amp;C&amp;"Helv,Bold"PAYETTE COUNTY RESULTS
PRIMARY ELECTION  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2018-05-25T18:18:14Z</cp:lastPrinted>
  <dcterms:created xsi:type="dcterms:W3CDTF">1998-04-10T16:02:13Z</dcterms:created>
  <dcterms:modified xsi:type="dcterms:W3CDTF">2018-06-04T15:42:01Z</dcterms:modified>
  <cp:category/>
  <cp:version/>
  <cp:contentType/>
  <cp:contentStatus/>
</cp:coreProperties>
</file>