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&amp; Gov" sheetId="1" r:id="rId1"/>
    <sheet name="Lt Gov - St Cont" sheetId="2" r:id="rId2"/>
    <sheet name="Treas - Sup Int" sheetId="3" r:id="rId3"/>
    <sheet name="St Jud &amp; Voting Stats" sheetId="4" r:id="rId4"/>
    <sheet name="Leg &amp; County" sheetId="5" r:id="rId5"/>
    <sheet name="County (2) Dist Jdg" sheetId="6" r:id="rId6"/>
    <sheet name="Precinct" sheetId="7" r:id="rId7"/>
    <sheet name="Special Questions" sheetId="8" r:id="rId8"/>
  </sheets>
  <definedNames>
    <definedName name="_xlnm.Print_Titles" localSheetId="4">'Leg &amp; County'!$1:$6</definedName>
    <definedName name="_xlnm.Print_Titles" localSheetId="1">'Lt Gov - St Cont'!$A:$A</definedName>
    <definedName name="_xlnm.Print_Titles" localSheetId="3">'St Jud &amp; Voting Stats'!$A:$A</definedName>
    <definedName name="_xlnm.Print_Titles" localSheetId="2">'Treas - Sup Int'!$A:$A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<sst xmlns="http://schemas.openxmlformats.org/spreadsheetml/2006/main" count="203" uniqueCount="119">
  <si>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</si>
  <si>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</si>
  <si>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</si>
  <si>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</si>
  <si>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</si>
  <si>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</si>
  <si>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</si>
  <si>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</si>
  <si>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</si>
  <si>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</si>
  <si>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</si>
  <si>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</si>
  <si>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</si>
  <si>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</si>
  <si>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</si>
  <si>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</si>
  <si>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</si>
  <si>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</si>
  <si>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</si>
  <si>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</si>
  <si>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</si>
  <si>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</si>
  <si>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</si>
  <si>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</si>
  <si>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</si>
  <si>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</si>
  <si>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</si>
  <si>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</si>
  <si>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</si>
  <si>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</si>
  <si>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</si>
  <si>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</si>
  <si>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</si>
  <si>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</si>
  <si>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</si>
  <si>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</si>
  <si>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</si>
  <si>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</si>
  <si>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</si>
  <si>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</si>
  <si>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</si>
  <si>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</si>
  <si>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</si>
  <si>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</si>
  <si>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</si>
  <si>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</si>
  <si>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</si>
  <si>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</si>
  <si>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</si>
  <si>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</si>
  <si>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</si>
  <si>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</si>
  <si>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</si>
  <si>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</si>
  <si>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DISTRICT #6</t>
  </si>
  <si>
    <t>Judge Brown</t>
  </si>
  <si>
    <t>Judge Dunn</t>
  </si>
  <si>
    <t>Judge Naftz</t>
  </si>
  <si>
    <t>Mitchell W. Brown</t>
  </si>
  <si>
    <t>Stephen S. Dunn</t>
  </si>
  <si>
    <t>Robert C. Naftz</t>
  </si>
  <si>
    <t>LEGISLATIVE DIST 28</t>
  </si>
  <si>
    <t>Jim Guthrie</t>
  </si>
  <si>
    <t>Kelley Packer</t>
  </si>
  <si>
    <t>Republican</t>
  </si>
  <si>
    <t>Rockland School</t>
  </si>
  <si>
    <t>District #382</t>
  </si>
  <si>
    <t>Supplemental Levy</t>
  </si>
  <si>
    <t>Peter Rickards</t>
  </si>
  <si>
    <t>Aaron Swisher</t>
  </si>
  <si>
    <t>Peter Dill</t>
  </si>
  <si>
    <t>Paulette Jordan</t>
  </si>
  <si>
    <t>Tommy Ahlquist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</si>
  <si>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</si>
  <si>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</si>
  <si>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</si>
  <si>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</si>
  <si>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</si>
  <si>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</si>
  <si>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</si>
  <si>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</si>
  <si>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</si>
  <si>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</si>
  <si>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</si>
  <si>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</si>
  <si>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</si>
  <si>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</si>
  <si>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</si>
  <si>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</si>
  <si>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</si>
  <si>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</si>
  <si>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</si>
  <si>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</si>
  <si>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Mike Saville</t>
  </si>
  <si>
    <t>Alan B. Curtis</t>
  </si>
  <si>
    <t>Steve Landon</t>
  </si>
  <si>
    <t>Randy Armstrong</t>
  </si>
  <si>
    <t>Gary Aldous</t>
  </si>
  <si>
    <t>Kevin Andrus</t>
  </si>
  <si>
    <t>Kay Jenkins</t>
  </si>
  <si>
    <t>Dennis H Spencer</t>
  </si>
  <si>
    <t>Total # absentee ballots cast</t>
  </si>
  <si>
    <t>Ron Funk</t>
  </si>
  <si>
    <t>DIST 3</t>
  </si>
  <si>
    <t>Delane Anderson</t>
  </si>
  <si>
    <t>Sharee Sprague</t>
  </si>
  <si>
    <t>Deanna Curry</t>
  </si>
  <si>
    <t>Mary Annen</t>
  </si>
  <si>
    <t>Mark Rose</t>
  </si>
  <si>
    <t>Kevin Neibaur</t>
  </si>
  <si>
    <t>Bill Funk</t>
  </si>
  <si>
    <t xml:space="preserve">Total # absentee ballots </t>
  </si>
  <si>
    <t>A J Balukoff</t>
  </si>
  <si>
    <t>Harley Delano Brown</t>
  </si>
  <si>
    <t>Dalton Ben Cannady</t>
  </si>
  <si>
    <t>Yes</t>
  </si>
  <si>
    <t>No</t>
  </si>
  <si>
    <t>Laura Anderson</t>
  </si>
  <si>
    <t>Brianna Evans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</si>
</sst>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718E6"/>
      <name val="Arial Narrow"/>
      <family val="2"/>
    </font>
    <font>
      <b/>
      <sz val="10"/>
      <color rgb="FF3224E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3" fontId="4" fillId="0" borderId="11" xfId="0" applyNumberFormat="1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33" borderId="19" xfId="0" applyNumberFormat="1" applyFont="1" applyFill="1" applyBorder="1" applyAlignment="1" applyProtection="1">
      <alignment horizontal="left"/>
      <protection/>
    </xf>
    <xf numFmtId="3" fontId="2" fillId="33" borderId="20" xfId="0" applyNumberFormat="1" applyFont="1" applyFill="1" applyBorder="1" applyAlignment="1" applyProtection="1">
      <alignment/>
      <protection/>
    </xf>
    <xf numFmtId="3" fontId="2" fillId="33" borderId="2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1" xfId="0" applyNumberFormat="1" applyFont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20" xfId="0" applyNumberFormat="1" applyFont="1" applyFill="1" applyBorder="1" applyAlignment="1" applyProtection="1">
      <alignment/>
      <protection/>
    </xf>
    <xf numFmtId="3" fontId="5" fillId="33" borderId="21" xfId="0" applyNumberFormat="1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/>
      <protection/>
    </xf>
    <xf numFmtId="3" fontId="4" fillId="0" borderId="12" xfId="0" applyNumberFormat="1" applyFon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1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textRotation="90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center" textRotation="90" wrapText="1"/>
      <protection locked="0"/>
    </xf>
    <xf numFmtId="164" fontId="2" fillId="0" borderId="33" xfId="0" applyNumberFormat="1" applyFont="1" applyFill="1" applyBorder="1" applyAlignment="1" applyProtection="1">
      <alignment horizontal="center"/>
      <protection/>
    </xf>
    <xf numFmtId="3" fontId="2" fillId="0" borderId="34" xfId="0" applyNumberFormat="1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 applyProtection="1">
      <alignment horizontal="center"/>
      <protection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22" xfId="0" applyNumberFormat="1" applyFont="1" applyFill="1" applyBorder="1" applyAlignment="1" applyProtection="1">
      <alignment horizontal="center" vertical="center"/>
      <protection/>
    </xf>
    <xf numFmtId="3" fontId="5" fillId="0" borderId="36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 horizontal="center" vertical="center"/>
      <protection/>
    </xf>
    <xf numFmtId="3" fontId="5" fillId="0" borderId="37" xfId="0" applyNumberFormat="1" applyFont="1" applyFill="1" applyBorder="1" applyAlignment="1" applyProtection="1">
      <alignment horizontal="center" vertical="center"/>
      <protection/>
    </xf>
    <xf numFmtId="3" fontId="5" fillId="0" borderId="41" xfId="0" applyNumberFormat="1" applyFont="1" applyFill="1" applyBorder="1" applyAlignment="1" applyProtection="1">
      <alignment horizontal="center" vertical="center"/>
      <protection/>
    </xf>
    <xf numFmtId="3" fontId="5" fillId="0" borderId="42" xfId="0" applyNumberFormat="1" applyFont="1" applyFill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 quotePrefix="1">
      <alignment horizontal="left"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0" borderId="47" xfId="0" applyFont="1" applyFill="1" applyBorder="1" applyAlignment="1" applyProtection="1" quotePrefix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3" fillId="0" borderId="48" xfId="0" applyFont="1" applyFill="1" applyBorder="1" applyAlignment="1" applyProtection="1" quotePrefix="1">
      <alignment horizontal="left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49" xfId="0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3" fontId="3" fillId="33" borderId="19" xfId="0" applyNumberFormat="1" applyFont="1" applyFill="1" applyBorder="1" applyAlignment="1" applyProtection="1">
      <alignment horizontal="center"/>
      <protection/>
    </xf>
    <xf numFmtId="3" fontId="3" fillId="33" borderId="20" xfId="0" applyNumberFormat="1" applyFont="1" applyFill="1" applyBorder="1" applyAlignment="1" applyProtection="1">
      <alignment horizontal="center"/>
      <protection/>
    </xf>
    <xf numFmtId="3" fontId="3" fillId="33" borderId="21" xfId="0" applyNumberFormat="1" applyFont="1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164" fontId="38" fillId="0" borderId="11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421875" style="21" customWidth="1"/>
    <col min="2" max="4" width="8.7109375" style="35" customWidth="1"/>
    <col min="5" max="15" width="8.7109375" style="15" customWidth="1"/>
    <col min="16" max="16384" width="9.140625" style="15" customWidth="1"/>
  </cols>
  <sheetData>
    <row r="1" spans="1:14" ht="12.75">
      <c r="A1" s="27"/>
      <c r="B1" s="113" t="s">
        <v>46</v>
      </c>
      <c r="C1" s="113"/>
      <c r="D1" s="113"/>
      <c r="E1" s="51"/>
      <c r="F1" s="52"/>
      <c r="G1" s="52"/>
      <c r="H1" s="52"/>
      <c r="I1" s="52"/>
      <c r="J1" s="52"/>
      <c r="K1" s="52"/>
      <c r="L1" s="52"/>
      <c r="M1" s="52"/>
      <c r="N1" s="53"/>
    </row>
    <row r="2" spans="1:14" s="29" customFormat="1" ht="12.75">
      <c r="A2" s="28"/>
      <c r="B2" s="114" t="s">
        <v>47</v>
      </c>
      <c r="C2" s="115"/>
      <c r="D2" s="116"/>
      <c r="E2" s="107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9" customFormat="1" ht="12.75">
      <c r="A3" s="30"/>
      <c r="B3" s="110" t="s">
        <v>52</v>
      </c>
      <c r="C3" s="111"/>
      <c r="D3" s="112"/>
      <c r="E3" s="110" t="s">
        <v>2</v>
      </c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3.5" customHeight="1">
      <c r="A4" s="31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6" customFormat="1" ht="87.75" customHeight="1" thickBot="1">
      <c r="A5" s="32" t="s">
        <v>16</v>
      </c>
      <c r="B5" s="7" t="s">
        <v>68</v>
      </c>
      <c r="C5" s="7" t="s">
        <v>69</v>
      </c>
      <c r="D5" s="7" t="s">
        <v>53</v>
      </c>
      <c r="E5" s="7" t="s">
        <v>112</v>
      </c>
      <c r="F5" s="7" t="s">
        <v>70</v>
      </c>
      <c r="G5" s="7" t="s">
        <v>71</v>
      </c>
      <c r="H5" s="7" t="s">
        <v>72</v>
      </c>
      <c r="I5" s="7" t="s">
        <v>113</v>
      </c>
      <c r="J5" s="7" t="s">
        <v>114</v>
      </c>
      <c r="K5" s="7" t="s">
        <v>73</v>
      </c>
      <c r="L5" s="7" t="s">
        <v>42</v>
      </c>
      <c r="M5" s="7" t="s">
        <v>74</v>
      </c>
      <c r="N5" s="7" t="s">
        <v>75</v>
      </c>
    </row>
    <row r="6" spans="1:14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2.75">
      <c r="A7" s="1">
        <v>1</v>
      </c>
      <c r="B7" s="33">
        <v>15</v>
      </c>
      <c r="C7" s="33">
        <v>30</v>
      </c>
      <c r="D7" s="33">
        <v>133</v>
      </c>
      <c r="E7" s="33">
        <v>30</v>
      </c>
      <c r="F7" s="33">
        <v>1</v>
      </c>
      <c r="G7" s="33">
        <v>26</v>
      </c>
      <c r="H7" s="33">
        <v>55</v>
      </c>
      <c r="I7" s="33">
        <v>1</v>
      </c>
      <c r="J7" s="33">
        <v>0</v>
      </c>
      <c r="K7" s="33">
        <v>32</v>
      </c>
      <c r="L7" s="33">
        <v>61</v>
      </c>
      <c r="M7" s="33">
        <v>7</v>
      </c>
      <c r="N7" s="75">
        <v>1</v>
      </c>
    </row>
    <row r="8" spans="1:14" s="20" customFormat="1" ht="12.75">
      <c r="A8" s="1">
        <v>2</v>
      </c>
      <c r="B8" s="64">
        <v>14</v>
      </c>
      <c r="C8" s="64">
        <v>17</v>
      </c>
      <c r="D8" s="64">
        <v>152</v>
      </c>
      <c r="E8" s="64">
        <v>26</v>
      </c>
      <c r="F8" s="64">
        <v>1</v>
      </c>
      <c r="G8" s="64">
        <v>11</v>
      </c>
      <c r="H8" s="64">
        <v>56</v>
      </c>
      <c r="I8" s="64">
        <v>2</v>
      </c>
      <c r="J8" s="64">
        <v>1</v>
      </c>
      <c r="K8" s="64">
        <v>32</v>
      </c>
      <c r="L8" s="64">
        <v>81</v>
      </c>
      <c r="M8" s="64">
        <v>3</v>
      </c>
      <c r="N8" s="76">
        <v>3</v>
      </c>
    </row>
    <row r="9" spans="1:14" s="20" customFormat="1" ht="12.75">
      <c r="A9" s="1">
        <v>3</v>
      </c>
      <c r="B9" s="64">
        <v>19</v>
      </c>
      <c r="C9" s="64">
        <v>26</v>
      </c>
      <c r="D9" s="64">
        <v>199</v>
      </c>
      <c r="E9" s="64">
        <v>29</v>
      </c>
      <c r="F9" s="64">
        <v>0</v>
      </c>
      <c r="G9" s="64">
        <v>21</v>
      </c>
      <c r="H9" s="64">
        <v>98</v>
      </c>
      <c r="I9" s="64">
        <v>1</v>
      </c>
      <c r="J9" s="64">
        <v>0</v>
      </c>
      <c r="K9" s="64">
        <v>52</v>
      </c>
      <c r="L9" s="64">
        <v>64</v>
      </c>
      <c r="M9" s="64">
        <v>7</v>
      </c>
      <c r="N9" s="76">
        <v>2</v>
      </c>
    </row>
    <row r="10" spans="1:14" s="20" customFormat="1" ht="12.75">
      <c r="A10" s="1">
        <v>4</v>
      </c>
      <c r="B10" s="64">
        <v>4</v>
      </c>
      <c r="C10" s="64">
        <v>6</v>
      </c>
      <c r="D10" s="64">
        <v>106</v>
      </c>
      <c r="E10" s="64">
        <v>8</v>
      </c>
      <c r="F10" s="64">
        <v>0</v>
      </c>
      <c r="G10" s="64">
        <v>3</v>
      </c>
      <c r="H10" s="64">
        <v>68</v>
      </c>
      <c r="I10" s="64">
        <v>0</v>
      </c>
      <c r="J10" s="64">
        <v>0</v>
      </c>
      <c r="K10" s="64">
        <v>21</v>
      </c>
      <c r="L10" s="64">
        <v>23</v>
      </c>
      <c r="M10" s="64">
        <v>1</v>
      </c>
      <c r="N10" s="76">
        <v>2</v>
      </c>
    </row>
    <row r="11" spans="1:14" s="20" customFormat="1" ht="12.75">
      <c r="A11" s="1">
        <v>5</v>
      </c>
      <c r="B11" s="64">
        <v>1</v>
      </c>
      <c r="C11" s="64">
        <v>0</v>
      </c>
      <c r="D11" s="64">
        <v>53</v>
      </c>
      <c r="E11" s="64">
        <v>1</v>
      </c>
      <c r="F11" s="64">
        <v>0</v>
      </c>
      <c r="G11" s="64">
        <v>0</v>
      </c>
      <c r="H11" s="64">
        <v>14</v>
      </c>
      <c r="I11" s="64">
        <v>0</v>
      </c>
      <c r="J11" s="64">
        <v>0</v>
      </c>
      <c r="K11" s="64">
        <v>20</v>
      </c>
      <c r="L11" s="64">
        <v>23</v>
      </c>
      <c r="M11" s="64">
        <v>0</v>
      </c>
      <c r="N11" s="76">
        <v>0</v>
      </c>
    </row>
    <row r="12" spans="1:14" s="20" customFormat="1" ht="12.75">
      <c r="A12" s="1">
        <v>6</v>
      </c>
      <c r="B12" s="65">
        <v>5</v>
      </c>
      <c r="C12" s="65">
        <v>18</v>
      </c>
      <c r="D12" s="65">
        <v>51</v>
      </c>
      <c r="E12" s="65">
        <v>17</v>
      </c>
      <c r="F12" s="65">
        <v>0</v>
      </c>
      <c r="G12" s="65">
        <v>12</v>
      </c>
      <c r="H12" s="65">
        <v>21</v>
      </c>
      <c r="I12" s="65">
        <v>0</v>
      </c>
      <c r="J12" s="65">
        <v>0</v>
      </c>
      <c r="K12" s="65">
        <v>21</v>
      </c>
      <c r="L12" s="65">
        <v>18</v>
      </c>
      <c r="M12" s="65">
        <v>3</v>
      </c>
      <c r="N12" s="77">
        <v>0</v>
      </c>
    </row>
    <row r="13" spans="1:14" ht="12.75">
      <c r="A13" s="8" t="s">
        <v>0</v>
      </c>
      <c r="B13" s="22">
        <f aca="true" t="shared" si="0" ref="B13:N13">SUM(B7:B12)</f>
        <v>58</v>
      </c>
      <c r="C13" s="22">
        <f t="shared" si="0"/>
        <v>97</v>
      </c>
      <c r="D13" s="22">
        <f t="shared" si="0"/>
        <v>694</v>
      </c>
      <c r="E13" s="22">
        <f t="shared" si="0"/>
        <v>111</v>
      </c>
      <c r="F13" s="22">
        <f t="shared" si="0"/>
        <v>2</v>
      </c>
      <c r="G13" s="22">
        <f t="shared" si="0"/>
        <v>73</v>
      </c>
      <c r="H13" s="22">
        <f t="shared" si="0"/>
        <v>312</v>
      </c>
      <c r="I13" s="22">
        <f t="shared" si="0"/>
        <v>4</v>
      </c>
      <c r="J13" s="22">
        <f t="shared" si="0"/>
        <v>1</v>
      </c>
      <c r="K13" s="22">
        <f t="shared" si="0"/>
        <v>178</v>
      </c>
      <c r="L13" s="22">
        <f t="shared" si="0"/>
        <v>270</v>
      </c>
      <c r="M13" s="22">
        <f t="shared" si="0"/>
        <v>21</v>
      </c>
      <c r="N13" s="22">
        <f t="shared" si="0"/>
        <v>8</v>
      </c>
    </row>
    <row r="14" spans="1:4" ht="12.75">
      <c r="A14" s="34"/>
      <c r="B14" s="44"/>
      <c r="C14" s="44"/>
      <c r="D14" s="44"/>
    </row>
  </sheetData>
  <sheetProtection selectLockedCells="1"/>
  <mergeCells count="5">
    <mergeCell ref="B1:D1"/>
    <mergeCell ref="B2:D2"/>
    <mergeCell ref="E2:N2"/>
    <mergeCell ref="B3:D3"/>
    <mergeCell ref="E3:N3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&amp;C&amp;"Helv,Bold"POWER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1" bestFit="1" customWidth="1"/>
    <col min="2" max="8" width="8.57421875" style="35" customWidth="1"/>
    <col min="9" max="11" width="8.57421875" style="15" customWidth="1"/>
    <col min="12" max="12" width="13.421875" style="15" customWidth="1"/>
    <col min="13" max="15" width="8.57421875" style="15" customWidth="1"/>
    <col min="16" max="16384" width="9.140625" style="15" customWidth="1"/>
  </cols>
  <sheetData>
    <row r="1" spans="1:12" ht="12.75">
      <c r="A1" s="27"/>
      <c r="B1" s="117" t="s">
        <v>1</v>
      </c>
      <c r="C1" s="118"/>
      <c r="D1" s="118"/>
      <c r="E1" s="118"/>
      <c r="F1" s="118"/>
      <c r="G1" s="118"/>
      <c r="H1" s="119"/>
      <c r="I1" s="117" t="s">
        <v>5</v>
      </c>
      <c r="J1" s="118"/>
      <c r="K1" s="119"/>
      <c r="L1" s="100" t="s">
        <v>6</v>
      </c>
    </row>
    <row r="2" spans="1:12" ht="12.75">
      <c r="A2" s="30"/>
      <c r="B2" s="110" t="s">
        <v>2</v>
      </c>
      <c r="C2" s="111"/>
      <c r="D2" s="111"/>
      <c r="E2" s="111"/>
      <c r="F2" s="111"/>
      <c r="G2" s="111"/>
      <c r="H2" s="112"/>
      <c r="I2" s="110" t="s">
        <v>9</v>
      </c>
      <c r="J2" s="111"/>
      <c r="K2" s="112"/>
      <c r="L2" s="104" t="s">
        <v>10</v>
      </c>
    </row>
    <row r="3" spans="1:12" ht="12.75">
      <c r="A3" s="31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ht="87.75" customHeight="1" thickBot="1">
      <c r="A4" s="32" t="s">
        <v>16</v>
      </c>
      <c r="B4" s="7" t="s">
        <v>76</v>
      </c>
      <c r="C4" s="7" t="s">
        <v>77</v>
      </c>
      <c r="D4" s="7" t="s">
        <v>78</v>
      </c>
      <c r="E4" s="7" t="s">
        <v>79</v>
      </c>
      <c r="F4" s="7" t="s">
        <v>80</v>
      </c>
      <c r="G4" s="7" t="s">
        <v>63</v>
      </c>
      <c r="H4" s="7" t="s">
        <v>81</v>
      </c>
      <c r="I4" s="4" t="s">
        <v>82</v>
      </c>
      <c r="J4" s="4" t="s">
        <v>83</v>
      </c>
      <c r="K4" s="4" t="s">
        <v>44</v>
      </c>
      <c r="L4" s="4" t="s">
        <v>48</v>
      </c>
    </row>
    <row r="5" spans="1:12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ht="12.75">
      <c r="A6" s="1">
        <v>1</v>
      </c>
      <c r="B6" s="33">
        <v>39</v>
      </c>
      <c r="C6" s="33">
        <v>10</v>
      </c>
      <c r="D6" s="33">
        <v>5</v>
      </c>
      <c r="E6" s="33">
        <v>23</v>
      </c>
      <c r="F6" s="33">
        <v>9</v>
      </c>
      <c r="G6" s="33">
        <v>96</v>
      </c>
      <c r="H6" s="33">
        <v>18</v>
      </c>
      <c r="I6" s="33">
        <v>8</v>
      </c>
      <c r="J6" s="33">
        <v>41</v>
      </c>
      <c r="K6" s="33">
        <v>138</v>
      </c>
      <c r="L6" s="75">
        <v>138</v>
      </c>
    </row>
    <row r="7" spans="1:12" ht="12.75">
      <c r="A7" s="1">
        <v>2</v>
      </c>
      <c r="B7" s="64">
        <v>25</v>
      </c>
      <c r="C7" s="64">
        <v>7</v>
      </c>
      <c r="D7" s="64">
        <v>13</v>
      </c>
      <c r="E7" s="64">
        <v>16</v>
      </c>
      <c r="F7" s="64">
        <v>9</v>
      </c>
      <c r="G7" s="64">
        <v>104</v>
      </c>
      <c r="H7" s="64">
        <v>27</v>
      </c>
      <c r="I7" s="64">
        <v>12</v>
      </c>
      <c r="J7" s="64">
        <v>19</v>
      </c>
      <c r="K7" s="64">
        <v>151</v>
      </c>
      <c r="L7" s="76">
        <v>149</v>
      </c>
    </row>
    <row r="8" spans="1:12" ht="12.75">
      <c r="A8" s="1">
        <v>3</v>
      </c>
      <c r="B8" s="64">
        <v>35</v>
      </c>
      <c r="C8" s="64">
        <v>14</v>
      </c>
      <c r="D8" s="64">
        <v>13</v>
      </c>
      <c r="E8" s="64">
        <v>26</v>
      </c>
      <c r="F8" s="64">
        <v>12</v>
      </c>
      <c r="G8" s="64">
        <v>113</v>
      </c>
      <c r="H8" s="64">
        <v>53</v>
      </c>
      <c r="I8" s="64">
        <v>18</v>
      </c>
      <c r="J8" s="64">
        <v>29</v>
      </c>
      <c r="K8" s="64">
        <v>196</v>
      </c>
      <c r="L8" s="76">
        <v>198</v>
      </c>
    </row>
    <row r="9" spans="1:12" ht="12.75">
      <c r="A9" s="1">
        <v>4</v>
      </c>
      <c r="B9" s="64">
        <v>8</v>
      </c>
      <c r="C9" s="64">
        <v>4</v>
      </c>
      <c r="D9" s="64">
        <v>2</v>
      </c>
      <c r="E9" s="64">
        <v>12</v>
      </c>
      <c r="F9" s="64">
        <v>12</v>
      </c>
      <c r="G9" s="64">
        <v>67</v>
      </c>
      <c r="H9" s="64">
        <v>22</v>
      </c>
      <c r="I9" s="64">
        <v>5</v>
      </c>
      <c r="J9" s="64">
        <v>6</v>
      </c>
      <c r="K9" s="64">
        <v>110</v>
      </c>
      <c r="L9" s="76">
        <v>110</v>
      </c>
    </row>
    <row r="10" spans="1:12" ht="12.75">
      <c r="A10" s="1">
        <v>5</v>
      </c>
      <c r="B10" s="64">
        <v>0</v>
      </c>
      <c r="C10" s="64">
        <v>1</v>
      </c>
      <c r="D10" s="64">
        <v>0</v>
      </c>
      <c r="E10" s="64">
        <v>4</v>
      </c>
      <c r="F10" s="64">
        <v>9</v>
      </c>
      <c r="G10" s="64">
        <v>30</v>
      </c>
      <c r="H10" s="64">
        <v>12</v>
      </c>
      <c r="I10" s="64">
        <v>1</v>
      </c>
      <c r="J10" s="64">
        <v>0</v>
      </c>
      <c r="K10" s="64">
        <v>49</v>
      </c>
      <c r="L10" s="76">
        <v>47</v>
      </c>
    </row>
    <row r="11" spans="1:12" ht="12.75">
      <c r="A11" s="1">
        <v>6</v>
      </c>
      <c r="B11" s="65">
        <v>21</v>
      </c>
      <c r="C11" s="65">
        <v>3</v>
      </c>
      <c r="D11" s="65">
        <v>3</v>
      </c>
      <c r="E11" s="65">
        <v>9</v>
      </c>
      <c r="F11" s="65">
        <v>12</v>
      </c>
      <c r="G11" s="65">
        <v>23</v>
      </c>
      <c r="H11" s="65">
        <v>12</v>
      </c>
      <c r="I11" s="65">
        <v>9</v>
      </c>
      <c r="J11" s="65">
        <v>16</v>
      </c>
      <c r="K11" s="65">
        <v>58</v>
      </c>
      <c r="L11" s="77">
        <v>55</v>
      </c>
    </row>
    <row r="12" spans="1:12" ht="12.75">
      <c r="A12" s="8" t="s">
        <v>0</v>
      </c>
      <c r="B12" s="22">
        <f aca="true" t="shared" si="0" ref="B12:L12">SUM(B6:B11)</f>
        <v>128</v>
      </c>
      <c r="C12" s="22">
        <f t="shared" si="0"/>
        <v>39</v>
      </c>
      <c r="D12" s="22">
        <f t="shared" si="0"/>
        <v>36</v>
      </c>
      <c r="E12" s="22">
        <f t="shared" si="0"/>
        <v>90</v>
      </c>
      <c r="F12" s="22">
        <f t="shared" si="0"/>
        <v>63</v>
      </c>
      <c r="G12" s="22">
        <f t="shared" si="0"/>
        <v>433</v>
      </c>
      <c r="H12" s="22">
        <f t="shared" si="0"/>
        <v>144</v>
      </c>
      <c r="I12" s="22">
        <f t="shared" si="0"/>
        <v>53</v>
      </c>
      <c r="J12" s="22">
        <f t="shared" si="0"/>
        <v>111</v>
      </c>
      <c r="K12" s="22">
        <f t="shared" si="0"/>
        <v>702</v>
      </c>
      <c r="L12" s="22">
        <f t="shared" si="0"/>
        <v>697</v>
      </c>
    </row>
  </sheetData>
  <sheetProtection selectLockedCells="1"/>
  <mergeCells count="4">
    <mergeCell ref="B1:H1"/>
    <mergeCell ref="I1:K1"/>
    <mergeCell ref="B2:H2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1" bestFit="1" customWidth="1"/>
    <col min="2" max="4" width="9.28125" style="21" customWidth="1"/>
    <col min="5" max="10" width="8.7109375" style="15" customWidth="1"/>
    <col min="11" max="13" width="9.7109375" style="15" customWidth="1"/>
    <col min="14" max="16384" width="9.140625" style="15" customWidth="1"/>
  </cols>
  <sheetData>
    <row r="1" spans="1:10" ht="12.75">
      <c r="A1" s="27"/>
      <c r="B1" s="123" t="s">
        <v>6</v>
      </c>
      <c r="C1" s="124"/>
      <c r="D1" s="125"/>
      <c r="E1" s="126" t="s">
        <v>7</v>
      </c>
      <c r="F1" s="126"/>
      <c r="G1" s="113" t="s">
        <v>8</v>
      </c>
      <c r="H1" s="113"/>
      <c r="I1" s="113"/>
      <c r="J1" s="113"/>
    </row>
    <row r="2" spans="1:10" ht="12.75">
      <c r="A2" s="30"/>
      <c r="B2" s="110" t="s">
        <v>11</v>
      </c>
      <c r="C2" s="111"/>
      <c r="D2" s="112"/>
      <c r="E2" s="127" t="s">
        <v>12</v>
      </c>
      <c r="F2" s="127"/>
      <c r="G2" s="127" t="s">
        <v>13</v>
      </c>
      <c r="H2" s="127"/>
      <c r="I2" s="127"/>
      <c r="J2" s="127"/>
    </row>
    <row r="3" spans="1:10" ht="12.75">
      <c r="A3" s="31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3" t="s">
        <v>3</v>
      </c>
      <c r="H3" s="3" t="s">
        <v>3</v>
      </c>
      <c r="I3" s="3" t="s">
        <v>4</v>
      </c>
      <c r="J3" s="3" t="s">
        <v>4</v>
      </c>
    </row>
    <row r="4" spans="1:10" ht="87.75" customHeight="1" thickBot="1">
      <c r="A4" s="32" t="s">
        <v>16</v>
      </c>
      <c r="B4" s="4" t="s">
        <v>84</v>
      </c>
      <c r="C4" s="4" t="s">
        <v>85</v>
      </c>
      <c r="D4" s="4" t="s">
        <v>86</v>
      </c>
      <c r="E4" s="5" t="s">
        <v>49</v>
      </c>
      <c r="F4" s="5" t="s">
        <v>43</v>
      </c>
      <c r="G4" s="5" t="s">
        <v>87</v>
      </c>
      <c r="H4" s="5" t="s">
        <v>88</v>
      </c>
      <c r="I4" s="5" t="s">
        <v>89</v>
      </c>
      <c r="J4" s="5" t="s">
        <v>50</v>
      </c>
    </row>
    <row r="5" spans="1:10" ht="13.5" thickBot="1">
      <c r="A5" s="120"/>
      <c r="B5" s="121"/>
      <c r="C5" s="121"/>
      <c r="D5" s="121"/>
      <c r="E5" s="121"/>
      <c r="F5" s="121"/>
      <c r="G5" s="121"/>
      <c r="H5" s="121"/>
      <c r="I5" s="121"/>
      <c r="J5" s="122"/>
    </row>
    <row r="6" spans="1:10" ht="12.75">
      <c r="A6" s="1">
        <v>1</v>
      </c>
      <c r="B6" s="33">
        <v>58</v>
      </c>
      <c r="C6" s="33">
        <v>43</v>
      </c>
      <c r="D6" s="33">
        <v>33</v>
      </c>
      <c r="E6" s="33">
        <v>47</v>
      </c>
      <c r="F6" s="33">
        <v>141</v>
      </c>
      <c r="G6" s="33">
        <v>9</v>
      </c>
      <c r="H6" s="33">
        <v>42</v>
      </c>
      <c r="I6" s="33">
        <v>69</v>
      </c>
      <c r="J6" s="75">
        <v>80</v>
      </c>
    </row>
    <row r="7" spans="1:10" ht="12.75">
      <c r="A7" s="1">
        <v>2</v>
      </c>
      <c r="B7" s="64">
        <v>55</v>
      </c>
      <c r="C7" s="64">
        <v>51</v>
      </c>
      <c r="D7" s="64">
        <v>39</v>
      </c>
      <c r="E7" s="64">
        <v>29</v>
      </c>
      <c r="F7" s="64">
        <v>153</v>
      </c>
      <c r="G7" s="64">
        <v>10</v>
      </c>
      <c r="H7" s="64">
        <v>24</v>
      </c>
      <c r="I7" s="64">
        <v>48</v>
      </c>
      <c r="J7" s="76">
        <v>116</v>
      </c>
    </row>
    <row r="8" spans="1:10" ht="12.75">
      <c r="A8" s="1">
        <v>3</v>
      </c>
      <c r="B8" s="64">
        <v>86</v>
      </c>
      <c r="C8" s="64">
        <v>71</v>
      </c>
      <c r="D8" s="64">
        <v>40</v>
      </c>
      <c r="E8" s="64">
        <v>43</v>
      </c>
      <c r="F8" s="64">
        <v>196</v>
      </c>
      <c r="G8" s="64">
        <v>9</v>
      </c>
      <c r="H8" s="64">
        <v>39</v>
      </c>
      <c r="I8" s="64">
        <v>86</v>
      </c>
      <c r="J8" s="76">
        <v>123</v>
      </c>
    </row>
    <row r="9" spans="1:10" ht="12.75">
      <c r="A9" s="1">
        <v>4</v>
      </c>
      <c r="B9" s="64">
        <v>39</v>
      </c>
      <c r="C9" s="64">
        <v>40</v>
      </c>
      <c r="D9" s="64">
        <v>27</v>
      </c>
      <c r="E9" s="64">
        <v>12</v>
      </c>
      <c r="F9" s="64">
        <v>109</v>
      </c>
      <c r="G9" s="64">
        <v>5</v>
      </c>
      <c r="H9" s="64">
        <v>7</v>
      </c>
      <c r="I9" s="64">
        <v>57</v>
      </c>
      <c r="J9" s="76">
        <v>53</v>
      </c>
    </row>
    <row r="10" spans="1:10" ht="12.75">
      <c r="A10" s="1">
        <v>5</v>
      </c>
      <c r="B10" s="64">
        <v>15</v>
      </c>
      <c r="C10" s="64">
        <v>22</v>
      </c>
      <c r="D10" s="64">
        <v>7</v>
      </c>
      <c r="E10" s="64">
        <v>1</v>
      </c>
      <c r="F10" s="64">
        <v>50</v>
      </c>
      <c r="G10" s="64">
        <v>1</v>
      </c>
      <c r="H10" s="64">
        <v>0</v>
      </c>
      <c r="I10" s="64">
        <v>13</v>
      </c>
      <c r="J10" s="76">
        <v>41</v>
      </c>
    </row>
    <row r="11" spans="1:10" ht="12.75">
      <c r="A11" s="1">
        <v>6</v>
      </c>
      <c r="B11" s="65">
        <v>18</v>
      </c>
      <c r="C11" s="65">
        <v>21</v>
      </c>
      <c r="D11" s="65">
        <v>15</v>
      </c>
      <c r="E11" s="65">
        <v>25</v>
      </c>
      <c r="F11" s="65">
        <v>58</v>
      </c>
      <c r="G11" s="65">
        <v>5</v>
      </c>
      <c r="H11" s="65">
        <v>18</v>
      </c>
      <c r="I11" s="65">
        <v>26</v>
      </c>
      <c r="J11" s="77">
        <v>32</v>
      </c>
    </row>
    <row r="12" spans="1:10" ht="12.75">
      <c r="A12" s="8" t="s">
        <v>0</v>
      </c>
      <c r="B12" s="22">
        <f aca="true" t="shared" si="0" ref="B12:J12">SUM(B6:B11)</f>
        <v>271</v>
      </c>
      <c r="C12" s="22">
        <f t="shared" si="0"/>
        <v>248</v>
      </c>
      <c r="D12" s="22">
        <f t="shared" si="0"/>
        <v>161</v>
      </c>
      <c r="E12" s="22">
        <f t="shared" si="0"/>
        <v>157</v>
      </c>
      <c r="F12" s="22">
        <f t="shared" si="0"/>
        <v>707</v>
      </c>
      <c r="G12" s="22">
        <f t="shared" si="0"/>
        <v>39</v>
      </c>
      <c r="H12" s="22">
        <f t="shared" si="0"/>
        <v>130</v>
      </c>
      <c r="I12" s="22">
        <f t="shared" si="0"/>
        <v>299</v>
      </c>
      <c r="J12" s="22">
        <f t="shared" si="0"/>
        <v>445</v>
      </c>
    </row>
  </sheetData>
  <sheetProtection selectLockedCells="1"/>
  <mergeCells count="7">
    <mergeCell ref="A5:J5"/>
    <mergeCell ref="B1:D1"/>
    <mergeCell ref="E1:F1"/>
    <mergeCell ref="G1:J1"/>
    <mergeCell ref="B2:D2"/>
    <mergeCell ref="E2:F2"/>
    <mergeCell ref="G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1" bestFit="1" customWidth="1"/>
    <col min="2" max="2" width="16.140625" style="15" customWidth="1"/>
    <col min="3" max="3" width="14.28125" style="15" customWidth="1"/>
    <col min="4" max="4" width="14.28125" style="15" bestFit="1" customWidth="1"/>
    <col min="5" max="9" width="8.7109375" style="15" customWidth="1"/>
    <col min="10" max="16384" width="9.140625" style="15" customWidth="1"/>
  </cols>
  <sheetData>
    <row r="1" spans="1:9" ht="12.75">
      <c r="A1" s="48"/>
      <c r="B1" s="100" t="s">
        <v>26</v>
      </c>
      <c r="C1" s="118" t="s">
        <v>19</v>
      </c>
      <c r="D1" s="119"/>
      <c r="E1" s="128"/>
      <c r="F1" s="129"/>
      <c r="G1" s="129"/>
      <c r="H1" s="129"/>
      <c r="I1" s="130"/>
    </row>
    <row r="2" spans="1:9" ht="12.75">
      <c r="A2" s="45"/>
      <c r="B2" s="104" t="s">
        <v>21</v>
      </c>
      <c r="C2" s="111" t="s">
        <v>28</v>
      </c>
      <c r="D2" s="112"/>
      <c r="E2" s="114" t="s">
        <v>14</v>
      </c>
      <c r="F2" s="115"/>
      <c r="G2" s="115"/>
      <c r="H2" s="115"/>
      <c r="I2" s="116"/>
    </row>
    <row r="3" spans="1:9" s="29" customFormat="1" ht="12.75">
      <c r="A3" s="30"/>
      <c r="B3" s="105" t="s">
        <v>27</v>
      </c>
      <c r="C3" s="11" t="s">
        <v>27</v>
      </c>
      <c r="D3" s="11" t="s">
        <v>27</v>
      </c>
      <c r="E3" s="114" t="s">
        <v>15</v>
      </c>
      <c r="F3" s="115"/>
      <c r="G3" s="115"/>
      <c r="H3" s="115"/>
      <c r="I3" s="116"/>
    </row>
    <row r="4" spans="1:9" ht="13.5" customHeight="1">
      <c r="A4" s="31"/>
      <c r="B4" s="47" t="s">
        <v>90</v>
      </c>
      <c r="C4" s="11" t="s">
        <v>91</v>
      </c>
      <c r="D4" s="11" t="s">
        <v>92</v>
      </c>
      <c r="E4" s="12"/>
      <c r="F4" s="13"/>
      <c r="G4" s="13"/>
      <c r="H4" s="13"/>
      <c r="I4" s="14"/>
    </row>
    <row r="5" spans="1:9" s="16" customFormat="1" ht="95.25" customHeight="1" thickBot="1">
      <c r="A5" s="32" t="s">
        <v>16</v>
      </c>
      <c r="B5" s="6" t="s">
        <v>90</v>
      </c>
      <c r="C5" s="6" t="s">
        <v>91</v>
      </c>
      <c r="D5" s="6" t="s">
        <v>92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">
        <v>1</v>
      </c>
      <c r="B7" s="33">
        <v>171</v>
      </c>
      <c r="C7" s="33">
        <v>170</v>
      </c>
      <c r="D7" s="33">
        <v>175</v>
      </c>
      <c r="E7" s="63">
        <v>674</v>
      </c>
      <c r="F7" s="63">
        <v>8</v>
      </c>
      <c r="G7" s="78">
        <f aca="true" t="shared" si="0" ref="G7:G12">IF(F7&lt;&gt;0,F7+E7,"")</f>
        <v>682</v>
      </c>
      <c r="H7" s="23">
        <v>220</v>
      </c>
      <c r="I7" s="24">
        <f aca="true" t="shared" si="1" ref="I7:I13">IF(H7&lt;&gt;0,H7/G7,"")</f>
        <v>0.3225806451612903</v>
      </c>
    </row>
    <row r="8" spans="1:9" s="20" customFormat="1" ht="12.75">
      <c r="A8" s="1">
        <v>2</v>
      </c>
      <c r="B8" s="64">
        <v>180</v>
      </c>
      <c r="C8" s="64">
        <v>177</v>
      </c>
      <c r="D8" s="64">
        <v>179</v>
      </c>
      <c r="E8" s="62">
        <v>826</v>
      </c>
      <c r="F8" s="79">
        <v>13</v>
      </c>
      <c r="G8" s="80">
        <f t="shared" si="0"/>
        <v>839</v>
      </c>
      <c r="H8" s="26">
        <v>223</v>
      </c>
      <c r="I8" s="24">
        <f t="shared" si="1"/>
        <v>0.265792610250298</v>
      </c>
    </row>
    <row r="9" spans="1:9" s="20" customFormat="1" ht="12.75">
      <c r="A9" s="1">
        <v>3</v>
      </c>
      <c r="B9" s="64">
        <v>233</v>
      </c>
      <c r="C9" s="64">
        <v>223</v>
      </c>
      <c r="D9" s="64">
        <v>231</v>
      </c>
      <c r="E9" s="62">
        <v>960</v>
      </c>
      <c r="F9" s="79">
        <v>9</v>
      </c>
      <c r="G9" s="80">
        <f t="shared" si="0"/>
        <v>969</v>
      </c>
      <c r="H9" s="26">
        <v>281</v>
      </c>
      <c r="I9" s="24">
        <f t="shared" si="1"/>
        <v>0.2899896800825593</v>
      </c>
    </row>
    <row r="10" spans="1:9" s="20" customFormat="1" ht="12.75">
      <c r="A10" s="1">
        <v>4</v>
      </c>
      <c r="B10" s="64">
        <v>114</v>
      </c>
      <c r="C10" s="64">
        <v>111</v>
      </c>
      <c r="D10" s="64">
        <v>111</v>
      </c>
      <c r="E10" s="62">
        <v>322</v>
      </c>
      <c r="F10" s="79">
        <v>5</v>
      </c>
      <c r="G10" s="80">
        <f t="shared" si="0"/>
        <v>327</v>
      </c>
      <c r="H10" s="26">
        <v>134</v>
      </c>
      <c r="I10" s="24">
        <f t="shared" si="1"/>
        <v>0.40978593272171254</v>
      </c>
    </row>
    <row r="11" spans="1:9" s="20" customFormat="1" ht="12.75">
      <c r="A11" s="1">
        <v>5</v>
      </c>
      <c r="B11" s="64">
        <v>46</v>
      </c>
      <c r="C11" s="64">
        <v>45</v>
      </c>
      <c r="D11" s="64">
        <v>45</v>
      </c>
      <c r="E11" s="62">
        <v>117</v>
      </c>
      <c r="F11" s="79">
        <v>2</v>
      </c>
      <c r="G11" s="80">
        <f t="shared" si="0"/>
        <v>119</v>
      </c>
      <c r="H11" s="26">
        <v>58</v>
      </c>
      <c r="I11" s="24">
        <f t="shared" si="1"/>
        <v>0.48739495798319327</v>
      </c>
    </row>
    <row r="12" spans="1:9" s="20" customFormat="1" ht="12.75">
      <c r="A12" s="1">
        <v>6</v>
      </c>
      <c r="B12" s="65">
        <v>78</v>
      </c>
      <c r="C12" s="65">
        <v>75</v>
      </c>
      <c r="D12" s="65">
        <v>77</v>
      </c>
      <c r="E12" s="62">
        <v>350</v>
      </c>
      <c r="F12" s="81">
        <v>7</v>
      </c>
      <c r="G12" s="82">
        <f t="shared" si="0"/>
        <v>357</v>
      </c>
      <c r="H12" s="26">
        <v>96</v>
      </c>
      <c r="I12" s="24">
        <f t="shared" si="1"/>
        <v>0.2689075630252101</v>
      </c>
    </row>
    <row r="13" spans="1:9" ht="12.75">
      <c r="A13" s="8" t="s">
        <v>0</v>
      </c>
      <c r="B13" s="22">
        <f aca="true" t="shared" si="2" ref="B13:H13">SUM(B7:B12)</f>
        <v>822</v>
      </c>
      <c r="C13" s="22">
        <f t="shared" si="2"/>
        <v>801</v>
      </c>
      <c r="D13" s="22">
        <f t="shared" si="2"/>
        <v>818</v>
      </c>
      <c r="E13" s="22">
        <f t="shared" si="2"/>
        <v>3249</v>
      </c>
      <c r="F13" s="22">
        <f t="shared" si="2"/>
        <v>44</v>
      </c>
      <c r="G13" s="22">
        <f t="shared" si="2"/>
        <v>3293</v>
      </c>
      <c r="H13" s="22">
        <f t="shared" si="2"/>
        <v>1012</v>
      </c>
      <c r="I13" s="25">
        <f t="shared" si="1"/>
        <v>0.30731855450956574</v>
      </c>
    </row>
    <row r="14" ht="12.75">
      <c r="A14" s="34"/>
    </row>
    <row r="17" spans="5:9" ht="12.75">
      <c r="E17" s="15" t="s">
        <v>101</v>
      </c>
      <c r="H17" s="84">
        <v>25</v>
      </c>
      <c r="I17" s="83"/>
    </row>
  </sheetData>
  <sheetProtection selectLockedCells="1"/>
  <mergeCells count="5">
    <mergeCell ref="C1:D1"/>
    <mergeCell ref="E1:I1"/>
    <mergeCell ref="C2:D2"/>
    <mergeCell ref="E2:I2"/>
    <mergeCell ref="E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7109375" style="21" customWidth="1"/>
    <col min="2" max="14" width="8.57421875" style="15" customWidth="1"/>
    <col min="15" max="15" width="10.421875" style="15" customWidth="1"/>
    <col min="16" max="16" width="9.28125" style="15" bestFit="1" customWidth="1"/>
    <col min="17" max="17" width="8.421875" style="15" customWidth="1"/>
    <col min="18" max="18" width="9.7109375" style="15" bestFit="1" customWidth="1"/>
    <col min="19" max="19" width="10.7109375" style="15" bestFit="1" customWidth="1"/>
    <col min="20" max="20" width="10.421875" style="15" bestFit="1" customWidth="1"/>
    <col min="21" max="21" width="9.7109375" style="15" bestFit="1" customWidth="1"/>
    <col min="22" max="22" width="13.28125" style="15" bestFit="1" customWidth="1"/>
    <col min="23" max="23" width="10.00390625" style="15" bestFit="1" customWidth="1"/>
    <col min="24" max="16384" width="9.140625" style="15" customWidth="1"/>
  </cols>
  <sheetData>
    <row r="1" spans="1:12" ht="12.75">
      <c r="A1" s="27"/>
      <c r="B1" s="128"/>
      <c r="C1" s="129"/>
      <c r="D1" s="129"/>
      <c r="E1" s="129"/>
      <c r="F1" s="129"/>
      <c r="G1" s="129"/>
      <c r="H1" s="129"/>
      <c r="I1" s="129"/>
      <c r="J1" s="129"/>
      <c r="K1" s="113" t="s">
        <v>31</v>
      </c>
      <c r="L1" s="113"/>
    </row>
    <row r="2" spans="1:12" s="29" customFormat="1" ht="12.75">
      <c r="A2" s="28"/>
      <c r="B2" s="110" t="s">
        <v>61</v>
      </c>
      <c r="C2" s="111"/>
      <c r="D2" s="111"/>
      <c r="E2" s="111"/>
      <c r="F2" s="111"/>
      <c r="G2" s="111"/>
      <c r="H2" s="111"/>
      <c r="I2" s="111"/>
      <c r="J2" s="111"/>
      <c r="K2" s="114" t="s">
        <v>32</v>
      </c>
      <c r="L2" s="116"/>
    </row>
    <row r="3" spans="1:12" s="29" customFormat="1" ht="12.75">
      <c r="A3" s="28"/>
      <c r="B3" s="131" t="s">
        <v>25</v>
      </c>
      <c r="C3" s="132"/>
      <c r="D3" s="133"/>
      <c r="E3" s="131" t="s">
        <v>17</v>
      </c>
      <c r="F3" s="133"/>
      <c r="G3" s="131" t="s">
        <v>18</v>
      </c>
      <c r="H3" s="132"/>
      <c r="I3" s="132"/>
      <c r="J3" s="133"/>
      <c r="K3" s="106" t="s">
        <v>51</v>
      </c>
      <c r="L3" s="106" t="s">
        <v>103</v>
      </c>
    </row>
    <row r="4" spans="1:12" ht="12.75">
      <c r="A4" s="36"/>
      <c r="B4" s="2" t="s">
        <v>3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3</v>
      </c>
      <c r="L4" s="2" t="s">
        <v>4</v>
      </c>
    </row>
    <row r="5" spans="1:12" s="16" customFormat="1" ht="87.75" customHeight="1" thickBot="1">
      <c r="A5" s="37" t="s">
        <v>16</v>
      </c>
      <c r="B5" s="4" t="s">
        <v>93</v>
      </c>
      <c r="C5" s="4" t="s">
        <v>94</v>
      </c>
      <c r="D5" s="4" t="s">
        <v>62</v>
      </c>
      <c r="E5" s="5" t="s">
        <v>95</v>
      </c>
      <c r="F5" s="5" t="s">
        <v>96</v>
      </c>
      <c r="G5" s="5" t="s">
        <v>97</v>
      </c>
      <c r="H5" s="5" t="s">
        <v>98</v>
      </c>
      <c r="I5" s="5" t="s">
        <v>99</v>
      </c>
      <c r="J5" s="5" t="s">
        <v>100</v>
      </c>
      <c r="K5" s="4" t="s">
        <v>102</v>
      </c>
      <c r="L5" s="4" t="s">
        <v>104</v>
      </c>
    </row>
    <row r="6" spans="1:12" s="20" customFormat="1" ht="13.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s="20" customFormat="1" ht="12.75">
      <c r="A7" s="1">
        <v>1</v>
      </c>
      <c r="B7" s="33">
        <v>43</v>
      </c>
      <c r="C7" s="33">
        <v>38</v>
      </c>
      <c r="D7" s="33">
        <v>112</v>
      </c>
      <c r="E7" s="33">
        <v>43</v>
      </c>
      <c r="F7" s="33">
        <v>135</v>
      </c>
      <c r="G7" s="33">
        <v>113</v>
      </c>
      <c r="H7" s="33">
        <v>25</v>
      </c>
      <c r="I7" s="33">
        <v>10</v>
      </c>
      <c r="J7" s="33">
        <v>6</v>
      </c>
      <c r="K7" s="33">
        <v>48</v>
      </c>
      <c r="L7" s="75">
        <v>143</v>
      </c>
    </row>
    <row r="8" spans="1:12" s="20" customFormat="1" ht="12.75">
      <c r="A8" s="1">
        <v>2</v>
      </c>
      <c r="B8" s="64">
        <v>32</v>
      </c>
      <c r="C8" s="64">
        <v>35</v>
      </c>
      <c r="D8" s="64">
        <v>130</v>
      </c>
      <c r="E8" s="64">
        <v>29</v>
      </c>
      <c r="F8" s="64">
        <v>154</v>
      </c>
      <c r="G8" s="64">
        <v>125</v>
      </c>
      <c r="H8" s="64">
        <v>25</v>
      </c>
      <c r="I8" s="64">
        <v>19</v>
      </c>
      <c r="J8" s="64">
        <v>3</v>
      </c>
      <c r="K8" s="64">
        <v>34</v>
      </c>
      <c r="L8" s="76">
        <v>147</v>
      </c>
    </row>
    <row r="9" spans="1:12" s="20" customFormat="1" ht="12.75">
      <c r="A9" s="1">
        <v>3</v>
      </c>
      <c r="B9" s="64">
        <v>43</v>
      </c>
      <c r="C9" s="64">
        <v>51</v>
      </c>
      <c r="D9" s="64">
        <v>160</v>
      </c>
      <c r="E9" s="64">
        <v>44</v>
      </c>
      <c r="F9" s="64">
        <v>197</v>
      </c>
      <c r="G9" s="64">
        <v>159</v>
      </c>
      <c r="H9" s="64">
        <v>31</v>
      </c>
      <c r="I9" s="64">
        <v>23</v>
      </c>
      <c r="J9" s="64">
        <v>6</v>
      </c>
      <c r="K9" s="64">
        <v>47</v>
      </c>
      <c r="L9" s="76">
        <v>190</v>
      </c>
    </row>
    <row r="10" spans="1:12" s="20" customFormat="1" ht="12.75">
      <c r="A10" s="1">
        <v>4</v>
      </c>
      <c r="B10" s="64">
        <v>12</v>
      </c>
      <c r="C10" s="64">
        <v>34</v>
      </c>
      <c r="D10" s="64">
        <v>81</v>
      </c>
      <c r="E10" s="64">
        <v>12</v>
      </c>
      <c r="F10" s="64">
        <v>110</v>
      </c>
      <c r="G10" s="64">
        <v>50</v>
      </c>
      <c r="H10" s="64">
        <v>48</v>
      </c>
      <c r="I10" s="64">
        <v>9</v>
      </c>
      <c r="J10" s="64">
        <v>3</v>
      </c>
      <c r="K10" s="64">
        <v>12</v>
      </c>
      <c r="L10" s="76">
        <v>102</v>
      </c>
    </row>
    <row r="11" spans="1:12" s="20" customFormat="1" ht="12.75">
      <c r="A11" s="1">
        <v>5</v>
      </c>
      <c r="B11" s="64">
        <v>1</v>
      </c>
      <c r="C11" s="64">
        <v>7</v>
      </c>
      <c r="D11" s="64">
        <v>48</v>
      </c>
      <c r="E11" s="64">
        <v>1</v>
      </c>
      <c r="F11" s="64">
        <v>49</v>
      </c>
      <c r="G11" s="64">
        <v>33</v>
      </c>
      <c r="H11" s="64">
        <v>15</v>
      </c>
      <c r="I11" s="64">
        <v>7</v>
      </c>
      <c r="J11" s="64">
        <v>1</v>
      </c>
      <c r="K11" s="64">
        <v>1</v>
      </c>
      <c r="L11" s="76">
        <v>54</v>
      </c>
    </row>
    <row r="12" spans="1:12" s="20" customFormat="1" ht="12.75">
      <c r="A12" s="1">
        <v>6</v>
      </c>
      <c r="B12" s="65">
        <v>25</v>
      </c>
      <c r="C12" s="65">
        <v>21</v>
      </c>
      <c r="D12" s="65">
        <v>40</v>
      </c>
      <c r="E12" s="65">
        <v>23</v>
      </c>
      <c r="F12" s="65">
        <v>58</v>
      </c>
      <c r="G12" s="65">
        <v>16</v>
      </c>
      <c r="H12" s="65">
        <v>27</v>
      </c>
      <c r="I12" s="65">
        <v>11</v>
      </c>
      <c r="J12" s="65">
        <v>2</v>
      </c>
      <c r="K12" s="65">
        <v>24</v>
      </c>
      <c r="L12" s="77">
        <v>50</v>
      </c>
    </row>
    <row r="13" spans="1:12" ht="12.75">
      <c r="A13" s="8" t="s">
        <v>0</v>
      </c>
      <c r="B13" s="46">
        <f aca="true" t="shared" si="0" ref="B13:L13">SUM(B7:B12)</f>
        <v>156</v>
      </c>
      <c r="C13" s="46">
        <f t="shared" si="0"/>
        <v>186</v>
      </c>
      <c r="D13" s="22">
        <f t="shared" si="0"/>
        <v>571</v>
      </c>
      <c r="E13" s="22">
        <f t="shared" si="0"/>
        <v>152</v>
      </c>
      <c r="F13" s="22">
        <f t="shared" si="0"/>
        <v>703</v>
      </c>
      <c r="G13" s="22">
        <f t="shared" si="0"/>
        <v>496</v>
      </c>
      <c r="H13" s="22">
        <f t="shared" si="0"/>
        <v>171</v>
      </c>
      <c r="I13" s="22">
        <f t="shared" si="0"/>
        <v>79</v>
      </c>
      <c r="J13" s="22">
        <f t="shared" si="0"/>
        <v>21</v>
      </c>
      <c r="K13" s="22">
        <f t="shared" si="0"/>
        <v>166</v>
      </c>
      <c r="L13" s="22">
        <f t="shared" si="0"/>
        <v>686</v>
      </c>
    </row>
  </sheetData>
  <sheetProtection selectLockedCells="1"/>
  <mergeCells count="7">
    <mergeCell ref="B1:J1"/>
    <mergeCell ref="K1:L1"/>
    <mergeCell ref="B2:J2"/>
    <mergeCell ref="K2:L2"/>
    <mergeCell ref="B3:D3"/>
    <mergeCell ref="E3:F3"/>
    <mergeCell ref="G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7109375" style="21" customWidth="1"/>
    <col min="2" max="2" width="12.421875" style="21" customWidth="1"/>
    <col min="3" max="3" width="10.7109375" style="21" customWidth="1"/>
    <col min="4" max="4" width="12.8515625" style="21" customWidth="1"/>
    <col min="5" max="5" width="13.28125" style="15" customWidth="1"/>
    <col min="6" max="6" width="9.8515625" style="15" bestFit="1" customWidth="1"/>
    <col min="7" max="8" width="9.7109375" style="15" bestFit="1" customWidth="1"/>
    <col min="9" max="9" width="11.57421875" style="15" bestFit="1" customWidth="1"/>
    <col min="10" max="10" width="10.421875" style="15" customWidth="1"/>
    <col min="11" max="11" width="9.28125" style="15" bestFit="1" customWidth="1"/>
    <col min="12" max="12" width="8.421875" style="15" customWidth="1"/>
    <col min="13" max="13" width="9.7109375" style="15" bestFit="1" customWidth="1"/>
    <col min="14" max="14" width="10.7109375" style="15" bestFit="1" customWidth="1"/>
    <col min="15" max="15" width="10.421875" style="15" bestFit="1" customWidth="1"/>
    <col min="16" max="16" width="9.7109375" style="15" bestFit="1" customWidth="1"/>
    <col min="17" max="17" width="13.28125" style="15" bestFit="1" customWidth="1"/>
    <col min="18" max="18" width="10.00390625" style="15" bestFit="1" customWidth="1"/>
    <col min="19" max="16384" width="9.140625" style="15" customWidth="1"/>
  </cols>
  <sheetData>
    <row r="1" spans="1:8" ht="12.75">
      <c r="A1" s="27"/>
      <c r="B1" s="102" t="s">
        <v>34</v>
      </c>
      <c r="C1" s="103"/>
      <c r="D1" s="105"/>
      <c r="E1" s="42"/>
      <c r="F1" s="134" t="s">
        <v>45</v>
      </c>
      <c r="G1" s="135"/>
      <c r="H1" s="136"/>
    </row>
    <row r="2" spans="1:8" ht="12.75">
      <c r="A2" s="28"/>
      <c r="B2" s="101" t="s">
        <v>33</v>
      </c>
      <c r="C2" s="43" t="s">
        <v>31</v>
      </c>
      <c r="D2" s="101" t="s">
        <v>31</v>
      </c>
      <c r="E2" s="43" t="s">
        <v>31</v>
      </c>
      <c r="F2" s="137" t="s">
        <v>54</v>
      </c>
      <c r="G2" s="138"/>
      <c r="H2" s="139"/>
    </row>
    <row r="3" spans="1:8" ht="12.75">
      <c r="A3" s="28"/>
      <c r="B3" s="99" t="s">
        <v>20</v>
      </c>
      <c r="C3" s="104" t="s">
        <v>11</v>
      </c>
      <c r="D3" s="99" t="s">
        <v>35</v>
      </c>
      <c r="E3" s="104" t="s">
        <v>36</v>
      </c>
      <c r="F3" s="9" t="s">
        <v>27</v>
      </c>
      <c r="G3" s="9" t="s">
        <v>27</v>
      </c>
      <c r="H3" s="9" t="s">
        <v>27</v>
      </c>
    </row>
    <row r="4" spans="1:8" ht="12.75">
      <c r="A4" s="36"/>
      <c r="B4" s="2" t="s">
        <v>4</v>
      </c>
      <c r="C4" s="3" t="s">
        <v>4</v>
      </c>
      <c r="D4" s="3" t="s">
        <v>3</v>
      </c>
      <c r="E4" s="3" t="s">
        <v>4</v>
      </c>
      <c r="F4" s="10" t="s">
        <v>55</v>
      </c>
      <c r="G4" s="10" t="s">
        <v>57</v>
      </c>
      <c r="H4" s="10" t="s">
        <v>56</v>
      </c>
    </row>
    <row r="5" spans="1:8" ht="84" customHeight="1" thickBot="1">
      <c r="A5" s="32" t="s">
        <v>16</v>
      </c>
      <c r="B5" s="4" t="s">
        <v>105</v>
      </c>
      <c r="C5" s="5" t="s">
        <v>106</v>
      </c>
      <c r="D5" s="54" t="s">
        <v>107</v>
      </c>
      <c r="E5" s="4" t="s">
        <v>108</v>
      </c>
      <c r="F5" s="6" t="s">
        <v>58</v>
      </c>
      <c r="G5" s="6" t="s">
        <v>60</v>
      </c>
      <c r="H5" s="6" t="s">
        <v>59</v>
      </c>
    </row>
    <row r="6" spans="1:8" ht="13.5" thickBot="1">
      <c r="A6" s="17"/>
      <c r="B6" s="41"/>
      <c r="C6" s="19"/>
      <c r="D6" s="18"/>
      <c r="E6" s="18"/>
      <c r="F6" s="39"/>
      <c r="G6" s="38"/>
      <c r="H6" s="40"/>
    </row>
    <row r="7" spans="1:8" ht="12.75">
      <c r="A7" s="1">
        <v>1</v>
      </c>
      <c r="B7" s="33">
        <v>149</v>
      </c>
      <c r="C7" s="33">
        <v>151</v>
      </c>
      <c r="D7" s="33">
        <v>50</v>
      </c>
      <c r="E7" s="33">
        <v>153</v>
      </c>
      <c r="F7" s="33">
        <v>173</v>
      </c>
      <c r="G7" s="33">
        <v>183</v>
      </c>
      <c r="H7" s="75">
        <v>174</v>
      </c>
    </row>
    <row r="8" spans="1:8" ht="12.75">
      <c r="A8" s="1">
        <v>2</v>
      </c>
      <c r="B8" s="64">
        <v>156</v>
      </c>
      <c r="C8" s="64">
        <v>162</v>
      </c>
      <c r="D8" s="64">
        <v>31</v>
      </c>
      <c r="E8" s="64">
        <v>168</v>
      </c>
      <c r="F8" s="64">
        <v>182</v>
      </c>
      <c r="G8" s="64">
        <v>188</v>
      </c>
      <c r="H8" s="76">
        <v>180</v>
      </c>
    </row>
    <row r="9" spans="1:8" ht="12.75">
      <c r="A9" s="1">
        <v>3</v>
      </c>
      <c r="B9" s="64">
        <v>203</v>
      </c>
      <c r="C9" s="64">
        <v>213</v>
      </c>
      <c r="D9" s="64">
        <v>44</v>
      </c>
      <c r="E9" s="64">
        <v>210</v>
      </c>
      <c r="F9" s="64">
        <v>225</v>
      </c>
      <c r="G9" s="64">
        <v>230</v>
      </c>
      <c r="H9" s="76">
        <v>224</v>
      </c>
    </row>
    <row r="10" spans="1:8" ht="12.75">
      <c r="A10" s="1">
        <v>4</v>
      </c>
      <c r="B10" s="64">
        <v>106</v>
      </c>
      <c r="C10" s="64">
        <v>107</v>
      </c>
      <c r="D10" s="64">
        <v>12</v>
      </c>
      <c r="E10" s="64">
        <v>109</v>
      </c>
      <c r="F10" s="64">
        <v>115</v>
      </c>
      <c r="G10" s="64">
        <v>114</v>
      </c>
      <c r="H10" s="76">
        <v>112</v>
      </c>
    </row>
    <row r="11" spans="1:8" ht="12.75">
      <c r="A11" s="1">
        <v>5</v>
      </c>
      <c r="B11" s="64">
        <v>52</v>
      </c>
      <c r="C11" s="64">
        <v>53</v>
      </c>
      <c r="D11" s="64">
        <v>1</v>
      </c>
      <c r="E11" s="64">
        <v>52</v>
      </c>
      <c r="F11" s="64">
        <v>47</v>
      </c>
      <c r="G11" s="64">
        <v>47</v>
      </c>
      <c r="H11" s="76">
        <v>47</v>
      </c>
    </row>
    <row r="12" spans="1:8" ht="12.75">
      <c r="A12" s="1">
        <v>6</v>
      </c>
      <c r="B12" s="65">
        <v>53</v>
      </c>
      <c r="C12" s="65">
        <v>53</v>
      </c>
      <c r="D12" s="65">
        <v>24</v>
      </c>
      <c r="E12" s="65">
        <v>53</v>
      </c>
      <c r="F12" s="65">
        <v>78</v>
      </c>
      <c r="G12" s="65">
        <v>74</v>
      </c>
      <c r="H12" s="77">
        <v>74</v>
      </c>
    </row>
    <row r="13" spans="1:8" ht="12.75">
      <c r="A13" s="8" t="s">
        <v>0</v>
      </c>
      <c r="B13" s="22">
        <f aca="true" t="shared" si="0" ref="B13:H13">SUM(B7:B12)</f>
        <v>719</v>
      </c>
      <c r="C13" s="22">
        <f t="shared" si="0"/>
        <v>739</v>
      </c>
      <c r="D13" s="22">
        <f t="shared" si="0"/>
        <v>162</v>
      </c>
      <c r="E13" s="22">
        <f t="shared" si="0"/>
        <v>745</v>
      </c>
      <c r="F13" s="22">
        <f t="shared" si="0"/>
        <v>820</v>
      </c>
      <c r="G13" s="22">
        <f t="shared" si="0"/>
        <v>836</v>
      </c>
      <c r="H13" s="22">
        <f t="shared" si="0"/>
        <v>811</v>
      </c>
    </row>
    <row r="14" spans="1:8" ht="12.75">
      <c r="A14" s="34"/>
      <c r="B14" s="34"/>
      <c r="C14" s="34"/>
      <c r="D14" s="34"/>
      <c r="E14" s="44"/>
      <c r="F14" s="44"/>
      <c r="G14" s="44"/>
      <c r="H14" s="44"/>
    </row>
    <row r="15" spans="1:8" ht="12.75">
      <c r="A15" s="34"/>
      <c r="B15" s="34"/>
      <c r="C15" s="34"/>
      <c r="D15" s="34"/>
      <c r="E15" s="44"/>
      <c r="F15" s="44"/>
      <c r="G15" s="44"/>
      <c r="H15" s="44"/>
    </row>
  </sheetData>
  <sheetProtection selectLockedCells="1"/>
  <mergeCells count="2"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0.00390625" style="21" customWidth="1"/>
    <col min="2" max="2" width="12.7109375" style="15" customWidth="1"/>
    <col min="3" max="3" width="16.421875" style="15" customWidth="1"/>
    <col min="4" max="4" width="14.00390625" style="15" customWidth="1"/>
    <col min="5" max="5" width="11.7109375" style="15" customWidth="1"/>
    <col min="6" max="6" width="10.421875" style="15" customWidth="1"/>
    <col min="7" max="7" width="10.7109375" style="15" customWidth="1"/>
    <col min="8" max="8" width="11.421875" style="15" customWidth="1"/>
    <col min="9" max="9" width="11.57421875" style="15" bestFit="1" customWidth="1"/>
    <col min="10" max="10" width="10.421875" style="15" customWidth="1"/>
    <col min="11" max="11" width="9.28125" style="15" bestFit="1" customWidth="1"/>
    <col min="12" max="12" width="8.421875" style="15" customWidth="1"/>
    <col min="13" max="13" width="9.7109375" style="15" bestFit="1" customWidth="1"/>
    <col min="14" max="14" width="10.7109375" style="15" bestFit="1" customWidth="1"/>
    <col min="15" max="15" width="10.421875" style="15" bestFit="1" customWidth="1"/>
    <col min="16" max="16" width="9.7109375" style="15" bestFit="1" customWidth="1"/>
    <col min="17" max="17" width="13.28125" style="15" bestFit="1" customWidth="1"/>
    <col min="18" max="18" width="10.00390625" style="15" bestFit="1" customWidth="1"/>
    <col min="19" max="16384" width="9.140625" style="15" customWidth="1"/>
  </cols>
  <sheetData>
    <row r="1" spans="1:4" ht="12.75">
      <c r="A1" s="140" t="s">
        <v>37</v>
      </c>
      <c r="B1" s="140"/>
      <c r="C1" s="140"/>
      <c r="D1" s="140"/>
    </row>
    <row r="2" spans="1:4" ht="13.5" thickBot="1">
      <c r="A2" s="49" t="s">
        <v>38</v>
      </c>
      <c r="B2" s="49" t="s">
        <v>39</v>
      </c>
      <c r="C2" s="50" t="s">
        <v>40</v>
      </c>
      <c r="D2" s="43" t="s">
        <v>41</v>
      </c>
    </row>
    <row r="3" spans="1:4" ht="13.5" thickBot="1">
      <c r="A3" s="17"/>
      <c r="B3" s="18"/>
      <c r="C3" s="18"/>
      <c r="D3" s="19"/>
    </row>
    <row r="4" spans="1:4" ht="12.75">
      <c r="A4" s="85">
        <v>1</v>
      </c>
      <c r="B4" s="86" t="s">
        <v>64</v>
      </c>
      <c r="C4" s="87" t="s">
        <v>110</v>
      </c>
      <c r="D4" s="94">
        <v>136</v>
      </c>
    </row>
    <row r="5" spans="1:4" ht="12.75">
      <c r="A5" s="88">
        <v>2</v>
      </c>
      <c r="B5" s="89" t="s">
        <v>64</v>
      </c>
      <c r="C5" s="90" t="s">
        <v>97</v>
      </c>
      <c r="D5" s="95">
        <v>158</v>
      </c>
    </row>
    <row r="6" spans="1:4" ht="12.75">
      <c r="A6" s="96">
        <v>3</v>
      </c>
      <c r="B6" s="97" t="s">
        <v>64</v>
      </c>
      <c r="C6" s="97" t="s">
        <v>117</v>
      </c>
      <c r="D6" s="95">
        <v>198</v>
      </c>
    </row>
    <row r="7" spans="1:4" ht="12.75">
      <c r="A7" s="96">
        <v>5</v>
      </c>
      <c r="B7" s="97" t="s">
        <v>64</v>
      </c>
      <c r="C7" s="97" t="s">
        <v>118</v>
      </c>
      <c r="D7" s="95">
        <v>55</v>
      </c>
    </row>
    <row r="8" spans="1:4" ht="13.5" thickBot="1">
      <c r="A8" s="91">
        <v>6</v>
      </c>
      <c r="B8" s="92" t="s">
        <v>64</v>
      </c>
      <c r="C8" s="93" t="s">
        <v>109</v>
      </c>
      <c r="D8" s="98">
        <v>54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A1" sqref="A1:A3"/>
    </sheetView>
  </sheetViews>
  <sheetFormatPr defaultColWidth="9.140625" defaultRowHeight="12.75"/>
  <cols>
    <col min="1" max="1" width="9.28125" style="21" bestFit="1" customWidth="1"/>
    <col min="2" max="3" width="8.7109375" style="21" customWidth="1"/>
    <col min="4" max="8" width="8.7109375" style="15" customWidth="1"/>
    <col min="9" max="9" width="9.28125" style="15" bestFit="1" customWidth="1"/>
    <col min="10" max="10" width="8.421875" style="15" customWidth="1"/>
    <col min="11" max="11" width="9.7109375" style="15" bestFit="1" customWidth="1"/>
    <col min="12" max="12" width="10.7109375" style="15" bestFit="1" customWidth="1"/>
    <col min="13" max="13" width="10.421875" style="15" bestFit="1" customWidth="1"/>
    <col min="14" max="14" width="9.7109375" style="15" bestFit="1" customWidth="1"/>
    <col min="15" max="15" width="13.28125" style="15" bestFit="1" customWidth="1"/>
    <col min="16" max="16" width="10.00390625" style="15" bestFit="1" customWidth="1"/>
    <col min="17" max="16384" width="9.140625" style="15" customWidth="1"/>
  </cols>
  <sheetData>
    <row r="1" spans="1:8" ht="12.75">
      <c r="A1" s="143"/>
      <c r="B1" s="142" t="s">
        <v>65</v>
      </c>
      <c r="C1" s="142"/>
      <c r="D1" s="146"/>
      <c r="E1" s="147"/>
      <c r="F1" s="147"/>
      <c r="G1" s="147"/>
      <c r="H1" s="148"/>
    </row>
    <row r="2" spans="1:8" ht="12.75">
      <c r="A2" s="144"/>
      <c r="B2" s="141" t="s">
        <v>66</v>
      </c>
      <c r="C2" s="141"/>
      <c r="D2" s="141" t="s">
        <v>14</v>
      </c>
      <c r="E2" s="141"/>
      <c r="F2" s="141"/>
      <c r="G2" s="141"/>
      <c r="H2" s="141"/>
    </row>
    <row r="3" spans="1:8" ht="12.75">
      <c r="A3" s="145"/>
      <c r="B3" s="149" t="s">
        <v>67</v>
      </c>
      <c r="C3" s="149"/>
      <c r="D3" s="141" t="s">
        <v>15</v>
      </c>
      <c r="E3" s="141"/>
      <c r="F3" s="141"/>
      <c r="G3" s="141"/>
      <c r="H3" s="141"/>
    </row>
    <row r="4" spans="1:8" ht="87.75" customHeight="1" thickBot="1">
      <c r="A4" s="55" t="s">
        <v>16</v>
      </c>
      <c r="B4" s="56" t="s">
        <v>115</v>
      </c>
      <c r="C4" s="56" t="s">
        <v>116</v>
      </c>
      <c r="D4" s="57" t="s">
        <v>22</v>
      </c>
      <c r="E4" s="57" t="s">
        <v>23</v>
      </c>
      <c r="F4" s="58" t="s">
        <v>29</v>
      </c>
      <c r="G4" s="58" t="s">
        <v>30</v>
      </c>
      <c r="H4" s="57" t="s">
        <v>24</v>
      </c>
    </row>
    <row r="5" spans="1:8" ht="13.5" thickBot="1">
      <c r="A5" s="17"/>
      <c r="B5" s="18"/>
      <c r="C5" s="18"/>
      <c r="D5" s="18"/>
      <c r="E5" s="18"/>
      <c r="F5" s="39"/>
      <c r="G5" s="39"/>
      <c r="H5" s="40"/>
    </row>
    <row r="6" spans="1:8" ht="12.75">
      <c r="A6" s="60">
        <v>1</v>
      </c>
      <c r="B6" s="63">
        <v>0</v>
      </c>
      <c r="C6" s="63">
        <v>0</v>
      </c>
      <c r="D6" s="66">
        <v>674</v>
      </c>
      <c r="E6" s="67">
        <v>8</v>
      </c>
      <c r="F6" s="67">
        <v>682</v>
      </c>
      <c r="G6" s="68">
        <v>220</v>
      </c>
      <c r="H6" s="59">
        <v>0.3225806451612903</v>
      </c>
    </row>
    <row r="7" spans="1:8" ht="12.75">
      <c r="A7" s="1">
        <v>2</v>
      </c>
      <c r="B7" s="62">
        <v>0</v>
      </c>
      <c r="C7" s="62">
        <v>0</v>
      </c>
      <c r="D7" s="69">
        <v>826</v>
      </c>
      <c r="E7" s="70">
        <v>13</v>
      </c>
      <c r="F7" s="70">
        <v>839</v>
      </c>
      <c r="G7" s="71">
        <v>223</v>
      </c>
      <c r="H7" s="59">
        <v>0.265792610250298</v>
      </c>
    </row>
    <row r="8" spans="1:8" ht="12.75">
      <c r="A8" s="1">
        <v>3</v>
      </c>
      <c r="B8" s="62">
        <v>0</v>
      </c>
      <c r="C8" s="62">
        <v>0</v>
      </c>
      <c r="D8" s="69">
        <v>960</v>
      </c>
      <c r="E8" s="70">
        <v>9</v>
      </c>
      <c r="F8" s="70">
        <v>969</v>
      </c>
      <c r="G8" s="71">
        <v>281</v>
      </c>
      <c r="H8" s="59">
        <v>0.2899896800825593</v>
      </c>
    </row>
    <row r="9" spans="1:8" ht="12.75">
      <c r="A9" s="1">
        <v>4</v>
      </c>
      <c r="B9" s="62">
        <v>107</v>
      </c>
      <c r="C9" s="62">
        <v>24</v>
      </c>
      <c r="D9" s="69">
        <v>322</v>
      </c>
      <c r="E9" s="70">
        <v>5</v>
      </c>
      <c r="F9" s="70">
        <v>327</v>
      </c>
      <c r="G9" s="71">
        <v>134</v>
      </c>
      <c r="H9" s="59">
        <v>0.40978593272171254</v>
      </c>
    </row>
    <row r="10" spans="1:8" ht="12.75">
      <c r="A10" s="1">
        <v>5</v>
      </c>
      <c r="B10" s="62">
        <v>0</v>
      </c>
      <c r="C10" s="62">
        <v>0</v>
      </c>
      <c r="D10" s="69">
        <v>117</v>
      </c>
      <c r="E10" s="70">
        <v>2</v>
      </c>
      <c r="F10" s="70">
        <v>119</v>
      </c>
      <c r="G10" s="71">
        <v>58</v>
      </c>
      <c r="H10" s="59">
        <v>0.48739495798319327</v>
      </c>
    </row>
    <row r="11" spans="1:8" ht="12.75">
      <c r="A11" s="1">
        <v>6</v>
      </c>
      <c r="B11" s="62">
        <v>0</v>
      </c>
      <c r="C11" s="62">
        <v>0</v>
      </c>
      <c r="D11" s="72">
        <v>350</v>
      </c>
      <c r="E11" s="73">
        <v>7</v>
      </c>
      <c r="F11" s="73">
        <v>357</v>
      </c>
      <c r="G11" s="74">
        <v>96</v>
      </c>
      <c r="H11" s="61">
        <v>0.2689075630252101</v>
      </c>
    </row>
    <row r="12" spans="1:8" ht="12.75">
      <c r="A12" s="8" t="s">
        <v>0</v>
      </c>
      <c r="B12" s="22">
        <f>SUM(B6:B11)</f>
        <v>107</v>
      </c>
      <c r="C12" s="22">
        <f>SUM(C6:C11)</f>
        <v>24</v>
      </c>
      <c r="D12" s="22">
        <f>SUM(D6:D11)</f>
        <v>3249</v>
      </c>
      <c r="E12" s="22">
        <f>SUM(E6:E11)</f>
        <v>44</v>
      </c>
      <c r="F12" s="22">
        <f>SUM(F6:F11)</f>
        <v>3293</v>
      </c>
      <c r="G12" s="22">
        <f>SUM(G6:G11)</f>
        <v>1012</v>
      </c>
      <c r="H12" s="150">
        <f>IF(G12&lt;&gt;0,G12/F12,"")</f>
        <v>0.30731855450956574</v>
      </c>
    </row>
    <row r="15" spans="4:6" ht="12.75">
      <c r="D15" s="15" t="s">
        <v>111</v>
      </c>
      <c r="F15" s="84">
        <v>25</v>
      </c>
    </row>
  </sheetData>
  <sheetProtection selectLockedCells="1"/>
  <mergeCells count="7">
    <mergeCell ref="A1:A3"/>
    <mergeCell ref="B1:C1"/>
    <mergeCell ref="D1:H1"/>
    <mergeCell ref="B2:C2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2018-05-21T15:34:11Z</cp:lastPrinted>
  <dcterms:created xsi:type="dcterms:W3CDTF">1998-04-10T16:02:13Z</dcterms:created>
  <dcterms:modified xsi:type="dcterms:W3CDTF">2018-06-04T16:05:58Z</dcterms:modified>
  <cp:category/>
  <cp:version/>
  <cp:contentType/>
  <cp:contentStatus/>
</cp:coreProperties>
</file>