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2"/>
  </bookViews>
  <sheets>
    <sheet name="US Sen - Gov" sheetId="1" r:id="rId1"/>
    <sheet name="Gov WI - St Cont" sheetId="2" r:id="rId2"/>
    <sheet name="St Treas - Voting Stats" sheetId="3" r:id="rId3"/>
    <sheet name="Leg &amp; Co Comm" sheetId="4" r:id="rId4"/>
    <sheet name="Co CLerk - Cor" sheetId="5" r:id="rId5"/>
  </sheets>
  <definedNames>
    <definedName name="_xlnm.Print_Titles" localSheetId="1">'Gov WI - St Cont'!$A:$A</definedName>
    <definedName name="_xlnm.Print_Titles" localSheetId="3">'Leg &amp; Co Comm'!$1:$6</definedName>
    <definedName name="_xlnm.Print_Titles" localSheetId="2">'St Treas - Voting Stats'!$A:$A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<sst xmlns="http://schemas.openxmlformats.org/spreadsheetml/2006/main" count="200" uniqueCount="103">
  <si>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</si>
  <si>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</si>
  <si>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</si>
  <si>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</si>
  <si>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</si>
  <si>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</si>
  <si>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</si>
  <si>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</si>
  <si>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</si>
  <si>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</si>
  <si>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</si>
  <si>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</si>
  <si>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</si>
  <si>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</si>
  <si>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</si>
  <si>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</si>
  <si>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</si>
  <si>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</si>
  <si>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</si>
  <si>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</si>
  <si>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</si>
  <si>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</si>
  <si>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</si>
  <si>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</si>
  <si>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</si>
  <si>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</si>
  <si>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</si>
  <si>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</si>
  <si>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</si>
  <si>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</si>
  <si>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</si>
  <si>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</si>
  <si>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</si>
  <si>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</si>
  <si>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</si>
  <si>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</si>
  <si>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</si>
  <si>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</si>
  <si>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</si>
  <si>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Lawerence E. Denney</t>
  </si>
  <si>
    <t>Total # absentee ballots cast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</si>
  <si>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</si>
  <si>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</si>
  <si>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</si>
  <si>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</si>
  <si>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</si>
  <si>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</si>
  <si>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</si>
  <si>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</si>
  <si>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</si>
  <si>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</si>
  <si>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</si>
  <si>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</si>
  <si>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</si>
  <si>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</si>
  <si>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</si>
  <si>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</si>
  <si>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</si>
  <si>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</si>
  <si>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</si>
  <si>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</si>
  <si>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</si>
  <si>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</si>
  <si>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</si>
  <si>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10 Tensed</t>
  </si>
  <si>
    <t>11 Townsite</t>
  </si>
  <si>
    <t>LEGISLATIVE DIST 5</t>
  </si>
  <si>
    <t>Dan J Schmidt</t>
  </si>
  <si>
    <t>John Carlson</t>
  </si>
  <si>
    <t>Paulette E. Jordan</t>
  </si>
  <si>
    <t>Lucinda L. Agidius</t>
  </si>
  <si>
    <t>Gary Osborn</t>
  </si>
  <si>
    <t>Caroline Nilsson Troy</t>
  </si>
  <si>
    <t>Jack A. Buell</t>
  </si>
  <si>
    <t>Marilyn J. Barker</t>
  </si>
  <si>
    <t>Deanna Bramblett</t>
  </si>
  <si>
    <t>Donna Spier</t>
  </si>
  <si>
    <t>9 St. Maries</t>
  </si>
  <si>
    <t>Philip R. Lampert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</si>
  <si>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</si>
  <si>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</si>
  <si>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</si>
  <si>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</si>
  <si>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</si>
  <si>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</si>
  <si>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</si>
  <si>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</si>
  <si>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</si>
  <si>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</si>
  <si>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David R. Suswal</t>
  </si>
  <si>
    <t>Marcus Bradley Ellis</t>
  </si>
  <si>
    <t>Paul Venable</t>
  </si>
  <si>
    <t>Rachael Johnson</t>
  </si>
  <si>
    <t>W/I</t>
  </si>
  <si>
    <t>Sara Sexton</t>
  </si>
  <si>
    <t>Ronald Lee Hodge</t>
  </si>
  <si>
    <t>H.J.R. 2</t>
  </si>
  <si>
    <t>YES</t>
  </si>
  <si>
    <t>NO</t>
  </si>
  <si>
    <t>CONSTITUTIONAL</t>
  </si>
  <si>
    <t xml:space="preserve"> AMENDMENT</t>
  </si>
  <si>
    <t>Walt Bayes</t>
  </si>
  <si>
    <t>Reed McCandless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</si>
</sst>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Helv"/>
      <family val="0"/>
    </font>
    <font>
      <sz val="11"/>
      <color indexed="8"/>
      <name val="Calibri"/>
      <family val="2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 style="medium"/>
      <bottom style="hair"/>
    </border>
    <border>
      <left style="thin"/>
      <right/>
      <top/>
      <bottom style="thin"/>
    </border>
    <border>
      <left/>
      <right style="hair"/>
      <top style="medium"/>
      <bottom style="hair"/>
    </border>
    <border>
      <left/>
      <right style="hair"/>
      <top/>
      <bottom style="hair"/>
    </border>
    <border>
      <left/>
      <right style="thin"/>
      <top style="medium"/>
      <bottom style="hair"/>
    </border>
    <border>
      <left/>
      <right style="thin"/>
      <top/>
      <bottom style="hair"/>
    </border>
    <border>
      <left style="thin"/>
      <right style="hair"/>
      <top/>
      <bottom style="thin"/>
    </border>
    <border>
      <left style="thin"/>
      <right/>
      <top style="hair"/>
      <bottom style="hair"/>
    </border>
    <border>
      <left style="thin"/>
      <right/>
      <top style="thin"/>
      <bottom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hair"/>
      <right style="hair"/>
      <top/>
      <bottom style="thin"/>
    </border>
    <border>
      <left style="thin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1" xfId="0" applyFont="1" applyFill="1" applyBorder="1" applyAlignment="1" applyProtection="1">
      <alignment horizontal="center" vertical="center" textRotation="90" wrapText="1"/>
      <protection/>
    </xf>
    <xf numFmtId="0" fontId="4" fillId="0" borderId="13" xfId="0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textRotation="90"/>
      <protection locked="0"/>
    </xf>
    <xf numFmtId="3" fontId="4" fillId="33" borderId="14" xfId="0" applyNumberFormat="1" applyFont="1" applyFill="1" applyBorder="1" applyAlignment="1" applyProtection="1">
      <alignment horizontal="left"/>
      <protection/>
    </xf>
    <xf numFmtId="3" fontId="3" fillId="33" borderId="15" xfId="0" applyNumberFormat="1" applyFont="1" applyFill="1" applyBorder="1" applyAlignment="1" applyProtection="1">
      <alignment/>
      <protection/>
    </xf>
    <xf numFmtId="3" fontId="3" fillId="33" borderId="16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3" fontId="5" fillId="0" borderId="11" xfId="0" applyNumberFormat="1" applyFont="1" applyBorder="1" applyAlignment="1" applyProtection="1">
      <alignment horizontal="center"/>
      <protection/>
    </xf>
    <xf numFmtId="3" fontId="3" fillId="0" borderId="17" xfId="0" applyNumberFormat="1" applyFont="1" applyBorder="1" applyAlignment="1" applyProtection="1">
      <alignment horizontal="center"/>
      <protection locked="0"/>
    </xf>
    <xf numFmtId="3" fontId="3" fillId="0" borderId="18" xfId="0" applyNumberFormat="1" applyFont="1" applyBorder="1" applyAlignment="1" applyProtection="1">
      <alignment horizontal="center"/>
      <protection locked="0"/>
    </xf>
    <xf numFmtId="164" fontId="3" fillId="0" borderId="19" xfId="0" applyNumberFormat="1" applyFont="1" applyFill="1" applyBorder="1" applyAlignment="1" applyProtection="1">
      <alignment horizontal="center"/>
      <protection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21" xfId="0" applyNumberFormat="1" applyFont="1" applyBorder="1" applyAlignment="1" applyProtection="1">
      <alignment horizontal="center"/>
      <protection locked="0"/>
    </xf>
    <xf numFmtId="3" fontId="3" fillId="0" borderId="19" xfId="0" applyNumberFormat="1" applyFont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3" fontId="3" fillId="0" borderId="26" xfId="0" applyNumberFormat="1" applyFont="1" applyBorder="1" applyAlignment="1" applyProtection="1">
      <alignment horizontal="center"/>
      <protection locked="0"/>
    </xf>
    <xf numFmtId="3" fontId="3" fillId="0" borderId="27" xfId="0" applyNumberFormat="1" applyFont="1" applyBorder="1" applyAlignment="1" applyProtection="1">
      <alignment horizontal="center"/>
      <protection locked="0"/>
    </xf>
    <xf numFmtId="3" fontId="3" fillId="0" borderId="28" xfId="0" applyNumberFormat="1" applyFont="1" applyBorder="1" applyAlignment="1" applyProtection="1">
      <alignment horizontal="center"/>
      <protection locked="0"/>
    </xf>
    <xf numFmtId="3" fontId="3" fillId="0" borderId="29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3" fillId="0" borderId="3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3" fontId="3" fillId="0" borderId="31" xfId="0" applyNumberFormat="1" applyFont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/>
    </xf>
    <xf numFmtId="3" fontId="3" fillId="0" borderId="18" xfId="0" applyNumberFormat="1" applyFont="1" applyBorder="1" applyAlignment="1" applyProtection="1">
      <alignment horizontal="center"/>
      <protection/>
    </xf>
    <xf numFmtId="3" fontId="3" fillId="0" borderId="19" xfId="0" applyNumberFormat="1" applyFont="1" applyBorder="1" applyAlignment="1" applyProtection="1">
      <alignment horizontal="center"/>
      <protection/>
    </xf>
    <xf numFmtId="3" fontId="4" fillId="33" borderId="15" xfId="0" applyNumberFormat="1" applyFont="1" applyFill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3" fontId="3" fillId="0" borderId="33" xfId="0" applyNumberFormat="1" applyFont="1" applyBorder="1" applyAlignment="1" applyProtection="1">
      <alignment horizontal="center"/>
      <protection locked="0"/>
    </xf>
    <xf numFmtId="3" fontId="3" fillId="0" borderId="34" xfId="0" applyNumberFormat="1" applyFont="1" applyBorder="1" applyAlignment="1" applyProtection="1">
      <alignment horizontal="center"/>
      <protection locked="0"/>
    </xf>
    <xf numFmtId="3" fontId="3" fillId="0" borderId="35" xfId="0" applyNumberFormat="1" applyFont="1" applyBorder="1" applyAlignment="1" applyProtection="1">
      <alignment horizontal="center"/>
      <protection locked="0"/>
    </xf>
    <xf numFmtId="3" fontId="3" fillId="0" borderId="36" xfId="0" applyNumberFormat="1" applyFont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/>
    </xf>
    <xf numFmtId="3" fontId="3" fillId="0" borderId="37" xfId="0" applyNumberFormat="1" applyFont="1" applyBorder="1" applyAlignment="1" applyProtection="1">
      <alignment horizontal="center"/>
      <protection locked="0"/>
    </xf>
    <xf numFmtId="3" fontId="3" fillId="0" borderId="38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center"/>
      <protection/>
    </xf>
    <xf numFmtId="3" fontId="5" fillId="0" borderId="12" xfId="0" applyNumberFormat="1" applyFont="1" applyBorder="1" applyAlignment="1" applyProtection="1">
      <alignment horizontal="center"/>
      <protection/>
    </xf>
    <xf numFmtId="3" fontId="3" fillId="0" borderId="21" xfId="0" applyNumberFormat="1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3" fontId="3" fillId="0" borderId="40" xfId="0" applyNumberFormat="1" applyFont="1" applyBorder="1" applyAlignment="1" applyProtection="1">
      <alignment horizontal="center"/>
      <protection locked="0"/>
    </xf>
    <xf numFmtId="3" fontId="3" fillId="0" borderId="41" xfId="0" applyNumberFormat="1" applyFont="1" applyBorder="1" applyAlignment="1" applyProtection="1">
      <alignment horizontal="center"/>
      <protection locked="0"/>
    </xf>
    <xf numFmtId="3" fontId="3" fillId="0" borderId="42" xfId="0" applyNumberFormat="1" applyFont="1" applyBorder="1" applyAlignment="1" applyProtection="1">
      <alignment horizontal="center"/>
      <protection locked="0"/>
    </xf>
    <xf numFmtId="3" fontId="3" fillId="0" borderId="43" xfId="0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textRotation="90" wrapText="1"/>
      <protection/>
    </xf>
    <xf numFmtId="3" fontId="3" fillId="0" borderId="44" xfId="0" applyNumberFormat="1" applyFont="1" applyBorder="1" applyAlignment="1" applyProtection="1">
      <alignment horizontal="center"/>
      <protection locked="0"/>
    </xf>
    <xf numFmtId="3" fontId="3" fillId="0" borderId="45" xfId="0" applyNumberFormat="1" applyFont="1" applyBorder="1" applyAlignment="1" applyProtection="1">
      <alignment horizontal="center"/>
      <protection locked="0"/>
    </xf>
    <xf numFmtId="3" fontId="3" fillId="0" borderId="46" xfId="0" applyNumberFormat="1" applyFont="1" applyBorder="1" applyAlignment="1" applyProtection="1">
      <alignment horizontal="center"/>
      <protection locked="0"/>
    </xf>
    <xf numFmtId="3" fontId="3" fillId="0" borderId="47" xfId="0" applyNumberFormat="1" applyFont="1" applyBorder="1" applyAlignment="1" applyProtection="1">
      <alignment horizontal="center"/>
      <protection locked="0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3" fontId="3" fillId="0" borderId="28" xfId="0" applyNumberFormat="1" applyFont="1" applyFill="1" applyBorder="1" applyAlignment="1" applyProtection="1">
      <alignment horizontal="center"/>
      <protection locked="0"/>
    </xf>
    <xf numFmtId="3" fontId="3" fillId="0" borderId="36" xfId="0" applyNumberFormat="1" applyFont="1" applyFill="1" applyBorder="1" applyAlignment="1" applyProtection="1">
      <alignment horizontal="center"/>
      <protection locked="0"/>
    </xf>
    <xf numFmtId="10" fontId="5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3" fontId="3" fillId="0" borderId="48" xfId="0" applyNumberFormat="1" applyFont="1" applyBorder="1" applyAlignment="1" applyProtection="1">
      <alignment horizontal="center"/>
      <protection locked="0"/>
    </xf>
    <xf numFmtId="3" fontId="3" fillId="0" borderId="49" xfId="0" applyNumberFormat="1" applyFont="1" applyBorder="1" applyAlignment="1" applyProtection="1">
      <alignment horizontal="center"/>
      <protection locked="0"/>
    </xf>
    <xf numFmtId="3" fontId="3" fillId="0" borderId="50" xfId="0" applyNumberFormat="1" applyFont="1" applyBorder="1" applyAlignment="1" applyProtection="1">
      <alignment horizontal="center"/>
      <protection locked="0"/>
    </xf>
    <xf numFmtId="3" fontId="3" fillId="0" borderId="51" xfId="0" applyNumberFormat="1" applyFont="1" applyBorder="1" applyAlignment="1" applyProtection="1">
      <alignment horizontal="center"/>
      <protection locked="0"/>
    </xf>
    <xf numFmtId="3" fontId="3" fillId="0" borderId="52" xfId="0" applyNumberFormat="1" applyFont="1" applyBorder="1" applyAlignment="1" applyProtection="1">
      <alignment horizontal="center"/>
      <protection locked="0"/>
    </xf>
    <xf numFmtId="3" fontId="3" fillId="0" borderId="37" xfId="0" applyNumberFormat="1" applyFont="1" applyFill="1" applyBorder="1" applyAlignment="1" applyProtection="1">
      <alignment horizontal="center"/>
      <protection locked="0"/>
    </xf>
    <xf numFmtId="3" fontId="3" fillId="0" borderId="53" xfId="0" applyNumberFormat="1" applyFont="1" applyBorder="1" applyAlignment="1" applyProtection="1">
      <alignment horizontal="center"/>
      <protection locked="0"/>
    </xf>
    <xf numFmtId="3" fontId="3" fillId="0" borderId="54" xfId="0" applyNumberFormat="1" applyFont="1" applyBorder="1" applyAlignment="1" applyProtection="1">
      <alignment horizontal="center"/>
      <protection locked="0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3" fontId="3" fillId="0" borderId="19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0" borderId="55" xfId="0" applyFont="1" applyFill="1" applyBorder="1" applyAlignment="1" applyProtection="1">
      <alignment horizontal="center" vertical="center" textRotation="90"/>
      <protection/>
    </xf>
    <xf numFmtId="0" fontId="3" fillId="0" borderId="12" xfId="0" applyFont="1" applyFill="1" applyBorder="1" applyAlignment="1" applyProtection="1">
      <alignment horizontal="center" vertical="center" textRotation="90"/>
      <protection/>
    </xf>
    <xf numFmtId="0" fontId="3" fillId="0" borderId="39" xfId="0" applyFont="1" applyFill="1" applyBorder="1" applyAlignment="1" applyProtection="1">
      <alignment horizontal="left"/>
      <protection/>
    </xf>
    <xf numFmtId="0" fontId="3" fillId="0" borderId="39" xfId="0" applyFont="1" applyFill="1" applyBorder="1" applyAlignment="1" applyProtection="1">
      <alignment/>
      <protection/>
    </xf>
    <xf numFmtId="0" fontId="3" fillId="0" borderId="56" xfId="0" applyFont="1" applyFill="1" applyBorder="1" applyAlignment="1" applyProtection="1">
      <alignment/>
      <protection/>
    </xf>
    <xf numFmtId="0" fontId="3" fillId="0" borderId="57" xfId="0" applyFont="1" applyFill="1" applyBorder="1" applyAlignment="1" applyProtection="1">
      <alignment/>
      <protection/>
    </xf>
    <xf numFmtId="0" fontId="3" fillId="0" borderId="56" xfId="0" applyFont="1" applyBorder="1" applyAlignment="1" applyProtection="1">
      <alignment/>
      <protection/>
    </xf>
    <xf numFmtId="0" fontId="3" fillId="0" borderId="57" xfId="0" applyFont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3" fillId="0" borderId="58" xfId="0" applyFont="1" applyFill="1" applyBorder="1" applyAlignment="1" applyProtection="1">
      <alignment/>
      <protection/>
    </xf>
    <xf numFmtId="0" fontId="3" fillId="0" borderId="54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59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4" fillId="0" borderId="6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G18" sqref="G18:L18"/>
    </sheetView>
  </sheetViews>
  <sheetFormatPr defaultColWidth="9.140625" defaultRowHeight="12.75"/>
  <cols>
    <col min="1" max="1" width="9.28125" style="15" bestFit="1" customWidth="1"/>
    <col min="2" max="3" width="8.7109375" style="15" customWidth="1"/>
    <col min="4" max="6" width="8.7109375" style="36" customWidth="1"/>
    <col min="7" max="7" width="8.28125" style="15" customWidth="1"/>
    <col min="8" max="8" width="7.7109375" style="15" customWidth="1"/>
    <col min="9" max="9" width="7.8515625" style="15" customWidth="1"/>
    <col min="10" max="10" width="7.7109375" style="15" customWidth="1"/>
    <col min="11" max="11" width="7.8515625" style="36" customWidth="1"/>
    <col min="12" max="12" width="8.421875" style="36" customWidth="1"/>
    <col min="13" max="16384" width="9.140625" style="9" customWidth="1"/>
  </cols>
  <sheetData>
    <row r="1" spans="1:12" ht="13.5">
      <c r="A1" s="23"/>
      <c r="B1" s="109"/>
      <c r="C1" s="111"/>
      <c r="D1" s="117" t="s">
        <v>41</v>
      </c>
      <c r="E1" s="117"/>
      <c r="F1" s="117"/>
      <c r="G1" s="109"/>
      <c r="H1" s="110"/>
      <c r="I1" s="110"/>
      <c r="J1" s="110"/>
      <c r="K1" s="110"/>
      <c r="L1" s="111"/>
    </row>
    <row r="2" spans="1:12" s="25" customFormat="1" ht="13.5">
      <c r="A2" s="24"/>
      <c r="B2" s="115" t="s">
        <v>41</v>
      </c>
      <c r="C2" s="116"/>
      <c r="D2" s="115" t="s">
        <v>43</v>
      </c>
      <c r="E2" s="118"/>
      <c r="F2" s="116"/>
      <c r="G2" s="106" t="s">
        <v>2</v>
      </c>
      <c r="H2" s="107"/>
      <c r="I2" s="107"/>
      <c r="J2" s="107"/>
      <c r="K2" s="107"/>
      <c r="L2" s="108"/>
    </row>
    <row r="3" spans="1:12" s="25" customFormat="1" ht="13.5">
      <c r="A3" s="26"/>
      <c r="B3" s="103" t="s">
        <v>42</v>
      </c>
      <c r="C3" s="105"/>
      <c r="D3" s="103" t="s">
        <v>37</v>
      </c>
      <c r="E3" s="104"/>
      <c r="F3" s="105"/>
      <c r="G3" s="103"/>
      <c r="H3" s="104"/>
      <c r="I3" s="104"/>
      <c r="J3" s="104"/>
      <c r="K3" s="104"/>
      <c r="L3" s="105"/>
    </row>
    <row r="4" spans="1:12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93</v>
      </c>
      <c r="G4" s="2" t="s">
        <v>3</v>
      </c>
      <c r="H4" s="2" t="s">
        <v>86</v>
      </c>
      <c r="I4" s="2" t="s">
        <v>87</v>
      </c>
      <c r="J4" s="2" t="s">
        <v>4</v>
      </c>
      <c r="K4" s="2" t="s">
        <v>88</v>
      </c>
      <c r="L4" s="2" t="s">
        <v>87</v>
      </c>
    </row>
    <row r="5" spans="1:12" s="10" customFormat="1" ht="87.75" customHeight="1" thickBot="1">
      <c r="A5" s="64" t="s">
        <v>16</v>
      </c>
      <c r="B5" s="65" t="s">
        <v>44</v>
      </c>
      <c r="C5" s="65" t="s">
        <v>45</v>
      </c>
      <c r="D5" s="65" t="s">
        <v>38</v>
      </c>
      <c r="E5" s="65" t="s">
        <v>46</v>
      </c>
      <c r="F5" s="65" t="s">
        <v>102</v>
      </c>
      <c r="G5" s="6" t="s">
        <v>47</v>
      </c>
      <c r="H5" s="6" t="s">
        <v>79</v>
      </c>
      <c r="I5" s="6" t="s">
        <v>80</v>
      </c>
      <c r="J5" s="6" t="s">
        <v>32</v>
      </c>
      <c r="K5" s="6" t="s">
        <v>81</v>
      </c>
      <c r="L5" s="6" t="s">
        <v>82</v>
      </c>
    </row>
    <row r="6" spans="1:12" s="10" customFormat="1" ht="13.5" customHeight="1" thickBo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1:12" s="14" customFormat="1" ht="13.5">
      <c r="A7" s="56" t="s">
        <v>56</v>
      </c>
      <c r="B7" s="70">
        <v>32</v>
      </c>
      <c r="C7" s="72">
        <v>87</v>
      </c>
      <c r="D7" s="29">
        <v>81</v>
      </c>
      <c r="E7" s="30">
        <v>40</v>
      </c>
      <c r="F7" s="48">
        <v>0</v>
      </c>
      <c r="G7" s="29">
        <v>34</v>
      </c>
      <c r="H7" s="30">
        <v>16</v>
      </c>
      <c r="I7" s="30">
        <v>6</v>
      </c>
      <c r="J7" s="30">
        <v>58</v>
      </c>
      <c r="K7" s="30">
        <v>7</v>
      </c>
      <c r="L7" s="18">
        <v>0</v>
      </c>
    </row>
    <row r="8" spans="1:12" s="14" customFormat="1" ht="13.5">
      <c r="A8" s="1" t="s">
        <v>57</v>
      </c>
      <c r="B8" s="71">
        <v>65</v>
      </c>
      <c r="C8" s="72">
        <v>224</v>
      </c>
      <c r="D8" s="31">
        <v>212</v>
      </c>
      <c r="E8" s="32">
        <v>78</v>
      </c>
      <c r="F8" s="48">
        <v>0</v>
      </c>
      <c r="G8" s="31">
        <v>82</v>
      </c>
      <c r="H8" s="32">
        <v>37</v>
      </c>
      <c r="I8" s="32">
        <v>3</v>
      </c>
      <c r="J8" s="32">
        <v>159</v>
      </c>
      <c r="K8" s="32">
        <v>5</v>
      </c>
      <c r="L8" s="22">
        <v>2</v>
      </c>
    </row>
    <row r="9" spans="1:12" s="14" customFormat="1" ht="13.5">
      <c r="A9" s="1" t="s">
        <v>58</v>
      </c>
      <c r="B9" s="71">
        <v>85</v>
      </c>
      <c r="C9" s="72">
        <v>187</v>
      </c>
      <c r="D9" s="31">
        <v>177</v>
      </c>
      <c r="E9" s="32">
        <v>92</v>
      </c>
      <c r="F9" s="48">
        <v>0</v>
      </c>
      <c r="G9" s="31">
        <v>84</v>
      </c>
      <c r="H9" s="32">
        <v>23</v>
      </c>
      <c r="I9" s="32">
        <v>9</v>
      </c>
      <c r="J9" s="32">
        <v>148</v>
      </c>
      <c r="K9" s="32">
        <v>6</v>
      </c>
      <c r="L9" s="22">
        <v>0</v>
      </c>
    </row>
    <row r="10" spans="1:12" s="14" customFormat="1" ht="13.5">
      <c r="A10" s="1" t="s">
        <v>59</v>
      </c>
      <c r="B10" s="71">
        <v>24</v>
      </c>
      <c r="C10" s="72">
        <v>87</v>
      </c>
      <c r="D10" s="31">
        <v>82</v>
      </c>
      <c r="E10" s="32">
        <v>28</v>
      </c>
      <c r="F10" s="48">
        <v>0</v>
      </c>
      <c r="G10" s="31">
        <v>21</v>
      </c>
      <c r="H10" s="32">
        <v>15</v>
      </c>
      <c r="I10" s="32">
        <v>6</v>
      </c>
      <c r="J10" s="32">
        <v>67</v>
      </c>
      <c r="K10" s="32">
        <v>3</v>
      </c>
      <c r="L10" s="22">
        <v>1</v>
      </c>
    </row>
    <row r="11" spans="1:12" s="14" customFormat="1" ht="13.5">
      <c r="A11" s="1" t="s">
        <v>60</v>
      </c>
      <c r="B11" s="71">
        <v>31</v>
      </c>
      <c r="C11" s="72">
        <v>93</v>
      </c>
      <c r="D11" s="31">
        <v>91</v>
      </c>
      <c r="E11" s="32">
        <v>32</v>
      </c>
      <c r="F11" s="48">
        <v>0</v>
      </c>
      <c r="G11" s="31">
        <v>36</v>
      </c>
      <c r="H11" s="32">
        <v>13</v>
      </c>
      <c r="I11" s="32">
        <v>3</v>
      </c>
      <c r="J11" s="32">
        <v>60</v>
      </c>
      <c r="K11" s="32">
        <v>11</v>
      </c>
      <c r="L11" s="22">
        <v>2</v>
      </c>
    </row>
    <row r="12" spans="1:12" s="14" customFormat="1" ht="13.5">
      <c r="A12" s="1" t="s">
        <v>61</v>
      </c>
      <c r="B12" s="71">
        <v>163</v>
      </c>
      <c r="C12" s="72">
        <v>294</v>
      </c>
      <c r="D12" s="31">
        <v>285</v>
      </c>
      <c r="E12" s="32">
        <v>178</v>
      </c>
      <c r="F12" s="48">
        <v>0</v>
      </c>
      <c r="G12" s="31">
        <v>177</v>
      </c>
      <c r="H12" s="32">
        <v>30</v>
      </c>
      <c r="I12" s="32">
        <v>16</v>
      </c>
      <c r="J12" s="32">
        <v>228</v>
      </c>
      <c r="K12" s="32">
        <v>17</v>
      </c>
      <c r="L12" s="22">
        <v>5</v>
      </c>
    </row>
    <row r="13" spans="1:12" s="14" customFormat="1" ht="13.5">
      <c r="A13" s="1" t="s">
        <v>62</v>
      </c>
      <c r="B13" s="71">
        <v>33</v>
      </c>
      <c r="C13" s="72">
        <v>125</v>
      </c>
      <c r="D13" s="31">
        <v>123</v>
      </c>
      <c r="E13" s="32">
        <v>35</v>
      </c>
      <c r="F13" s="48">
        <v>0</v>
      </c>
      <c r="G13" s="31">
        <v>32</v>
      </c>
      <c r="H13" s="32">
        <v>28</v>
      </c>
      <c r="I13" s="32">
        <v>4</v>
      </c>
      <c r="J13" s="32">
        <v>88</v>
      </c>
      <c r="K13" s="32">
        <v>8</v>
      </c>
      <c r="L13" s="22">
        <v>2</v>
      </c>
    </row>
    <row r="14" spans="1:12" s="14" customFormat="1" ht="13.5">
      <c r="A14" s="1" t="s">
        <v>63</v>
      </c>
      <c r="B14" s="71">
        <v>2</v>
      </c>
      <c r="C14" s="72">
        <v>29</v>
      </c>
      <c r="D14" s="31">
        <v>30</v>
      </c>
      <c r="E14" s="32">
        <v>3</v>
      </c>
      <c r="F14" s="48">
        <v>0</v>
      </c>
      <c r="G14" s="31">
        <v>3</v>
      </c>
      <c r="H14" s="32">
        <v>2</v>
      </c>
      <c r="I14" s="32">
        <v>0</v>
      </c>
      <c r="J14" s="32">
        <v>23</v>
      </c>
      <c r="K14" s="32">
        <v>1</v>
      </c>
      <c r="L14" s="22">
        <v>4</v>
      </c>
    </row>
    <row r="15" spans="1:12" s="14" customFormat="1" ht="13.5">
      <c r="A15" s="1" t="s">
        <v>77</v>
      </c>
      <c r="B15" s="71">
        <v>98</v>
      </c>
      <c r="C15" s="72">
        <v>360</v>
      </c>
      <c r="D15" s="31">
        <v>327</v>
      </c>
      <c r="E15" s="32">
        <v>130</v>
      </c>
      <c r="F15" s="48">
        <v>0</v>
      </c>
      <c r="G15" s="31">
        <v>117</v>
      </c>
      <c r="H15" s="32">
        <v>43</v>
      </c>
      <c r="I15" s="32">
        <v>16</v>
      </c>
      <c r="J15" s="32">
        <v>269</v>
      </c>
      <c r="K15" s="32">
        <v>11</v>
      </c>
      <c r="L15" s="22">
        <v>1</v>
      </c>
    </row>
    <row r="16" spans="1:12" s="33" customFormat="1" ht="13.5">
      <c r="A16" s="1" t="s">
        <v>64</v>
      </c>
      <c r="B16" s="71">
        <v>90</v>
      </c>
      <c r="C16" s="72">
        <v>169</v>
      </c>
      <c r="D16" s="31">
        <v>168</v>
      </c>
      <c r="E16" s="32">
        <v>95</v>
      </c>
      <c r="F16" s="48">
        <v>0</v>
      </c>
      <c r="G16" s="31">
        <v>81</v>
      </c>
      <c r="H16" s="32">
        <v>34</v>
      </c>
      <c r="I16" s="32">
        <v>6</v>
      </c>
      <c r="J16" s="32">
        <v>127</v>
      </c>
      <c r="K16" s="32">
        <v>12</v>
      </c>
      <c r="L16" s="22">
        <v>3</v>
      </c>
    </row>
    <row r="17" spans="1:12" s="33" customFormat="1" ht="13.5">
      <c r="A17" s="1" t="s">
        <v>65</v>
      </c>
      <c r="B17" s="80">
        <v>96</v>
      </c>
      <c r="C17" s="72">
        <v>269</v>
      </c>
      <c r="D17" s="50">
        <v>246</v>
      </c>
      <c r="E17" s="75">
        <v>120</v>
      </c>
      <c r="F17" s="48">
        <v>0</v>
      </c>
      <c r="G17" s="50">
        <v>114</v>
      </c>
      <c r="H17" s="75">
        <v>37</v>
      </c>
      <c r="I17" s="75">
        <v>12</v>
      </c>
      <c r="J17" s="75">
        <v>194</v>
      </c>
      <c r="K17" s="75">
        <v>8</v>
      </c>
      <c r="L17" s="22">
        <v>1</v>
      </c>
    </row>
    <row r="18" spans="1:12" ht="13.5">
      <c r="A18" s="8" t="s">
        <v>0</v>
      </c>
      <c r="B18" s="16">
        <f aca="true" t="shared" si="0" ref="B18:L18">SUM(B7:B17)</f>
        <v>719</v>
      </c>
      <c r="C18" s="16">
        <f t="shared" si="0"/>
        <v>1924</v>
      </c>
      <c r="D18" s="16">
        <f t="shared" si="0"/>
        <v>1822</v>
      </c>
      <c r="E18" s="16">
        <f t="shared" si="0"/>
        <v>831</v>
      </c>
      <c r="F18" s="16">
        <f t="shared" si="0"/>
        <v>0</v>
      </c>
      <c r="G18" s="16">
        <f t="shared" si="0"/>
        <v>781</v>
      </c>
      <c r="H18" s="16">
        <f t="shared" si="0"/>
        <v>278</v>
      </c>
      <c r="I18" s="16">
        <f t="shared" si="0"/>
        <v>81</v>
      </c>
      <c r="J18" s="16">
        <f t="shared" si="0"/>
        <v>1421</v>
      </c>
      <c r="K18" s="16">
        <f t="shared" si="0"/>
        <v>89</v>
      </c>
      <c r="L18" s="16">
        <f t="shared" si="0"/>
        <v>21</v>
      </c>
    </row>
    <row r="19" spans="1:6" ht="13.5">
      <c r="A19" s="35"/>
      <c r="B19" s="52"/>
      <c r="C19" s="52"/>
      <c r="D19" s="52"/>
      <c r="E19" s="52"/>
      <c r="F19" s="52"/>
    </row>
  </sheetData>
  <sheetProtection selectLockedCells="1"/>
  <mergeCells count="10">
    <mergeCell ref="G3:L3"/>
    <mergeCell ref="G2:L2"/>
    <mergeCell ref="G1:L1"/>
    <mergeCell ref="A6:L6"/>
    <mergeCell ref="B3:C3"/>
    <mergeCell ref="B2:C2"/>
    <mergeCell ref="D1:F1"/>
    <mergeCell ref="D2:F2"/>
    <mergeCell ref="D3:F3"/>
    <mergeCell ref="B1:C1"/>
  </mergeCells>
  <printOptions horizontalCentered="1"/>
  <pageMargins left="1" right="0.5" top="1" bottom="0.5" header="0.5" footer="0.35"/>
  <pageSetup orientation="landscape" pageOrder="overThenDown" r:id="rId1"/>
  <headerFooter alignWithMargins="0">
    <oddHeader>&amp;C&amp;"Helv,Bold"BENEWAH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18" sqref="B18:F18"/>
    </sheetView>
  </sheetViews>
  <sheetFormatPr defaultColWidth="9.140625" defaultRowHeight="12.75"/>
  <cols>
    <col min="1" max="1" width="9.28125" style="15" bestFit="1" customWidth="1"/>
    <col min="7" max="9" width="8.7109375" style="36" customWidth="1"/>
    <col min="10" max="11" width="8.7109375" style="9" customWidth="1"/>
    <col min="12" max="12" width="12.28125" style="9" customWidth="1"/>
    <col min="13" max="16384" width="9.140625" style="9" customWidth="1"/>
  </cols>
  <sheetData>
    <row r="1" spans="1:12" ht="13.5">
      <c r="A1" s="93"/>
      <c r="B1" s="94"/>
      <c r="C1" s="95"/>
      <c r="D1" s="95"/>
      <c r="E1" s="95"/>
      <c r="F1" s="96"/>
      <c r="G1" s="97"/>
      <c r="H1" s="97"/>
      <c r="I1" s="98"/>
      <c r="J1" s="109"/>
      <c r="K1" s="111"/>
      <c r="L1" s="99"/>
    </row>
    <row r="2" spans="1:12" ht="13.5">
      <c r="A2" s="27"/>
      <c r="B2" s="115" t="s">
        <v>2</v>
      </c>
      <c r="C2" s="118"/>
      <c r="D2" s="118"/>
      <c r="E2" s="118"/>
      <c r="F2" s="116"/>
      <c r="G2" s="118" t="s">
        <v>1</v>
      </c>
      <c r="H2" s="118"/>
      <c r="I2" s="116"/>
      <c r="J2" s="115" t="s">
        <v>5</v>
      </c>
      <c r="K2" s="118"/>
      <c r="L2" s="49" t="s">
        <v>6</v>
      </c>
    </row>
    <row r="3" spans="1:12" ht="13.5">
      <c r="A3" s="26"/>
      <c r="B3" s="100"/>
      <c r="C3" s="101"/>
      <c r="D3" s="101"/>
      <c r="E3" s="101"/>
      <c r="F3" s="102"/>
      <c r="G3" s="104" t="s">
        <v>2</v>
      </c>
      <c r="H3" s="104"/>
      <c r="I3" s="105"/>
      <c r="J3" s="103" t="s">
        <v>9</v>
      </c>
      <c r="K3" s="104"/>
      <c r="L3" s="7" t="s">
        <v>10</v>
      </c>
    </row>
    <row r="4" spans="1:12" ht="13.5">
      <c r="A4" s="27"/>
      <c r="B4" s="2" t="s">
        <v>93</v>
      </c>
      <c r="C4" s="2" t="s">
        <v>93</v>
      </c>
      <c r="D4" s="2" t="s">
        <v>93</v>
      </c>
      <c r="E4" s="2" t="s">
        <v>93</v>
      </c>
      <c r="F4" s="2" t="s">
        <v>93</v>
      </c>
      <c r="G4" s="2" t="s">
        <v>88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ht="87.75" customHeight="1" thickBot="1">
      <c r="A5" s="28" t="s">
        <v>16</v>
      </c>
      <c r="B5" s="6" t="s">
        <v>101</v>
      </c>
      <c r="C5" s="6" t="s">
        <v>90</v>
      </c>
      <c r="D5" s="6" t="s">
        <v>91</v>
      </c>
      <c r="E5" s="6" t="s">
        <v>83</v>
      </c>
      <c r="F5" s="6" t="s">
        <v>84</v>
      </c>
      <c r="G5" s="6" t="s">
        <v>85</v>
      </c>
      <c r="H5" s="6" t="s">
        <v>33</v>
      </c>
      <c r="I5" s="6" t="s">
        <v>48</v>
      </c>
      <c r="J5" s="4" t="s">
        <v>39</v>
      </c>
      <c r="K5" s="4" t="s">
        <v>55</v>
      </c>
      <c r="L5" s="4" t="s">
        <v>49</v>
      </c>
    </row>
    <row r="6" spans="1:12" ht="14.25" thickBot="1">
      <c r="A6" s="11"/>
      <c r="B6" s="43"/>
      <c r="C6" s="43"/>
      <c r="D6" s="43"/>
      <c r="E6" s="43"/>
      <c r="F6" s="43"/>
      <c r="G6" s="12"/>
      <c r="H6" s="12"/>
      <c r="I6" s="12"/>
      <c r="J6" s="12"/>
      <c r="K6" s="12"/>
      <c r="L6" s="13"/>
    </row>
    <row r="7" spans="1:12" ht="13.5">
      <c r="A7" s="1" t="s">
        <v>56</v>
      </c>
      <c r="B7" s="29">
        <v>0</v>
      </c>
      <c r="C7" s="30">
        <v>0</v>
      </c>
      <c r="D7" s="30">
        <v>0</v>
      </c>
      <c r="E7" s="30">
        <v>0</v>
      </c>
      <c r="F7" s="18">
        <v>0</v>
      </c>
      <c r="G7" s="29">
        <v>19</v>
      </c>
      <c r="H7" s="30">
        <v>71</v>
      </c>
      <c r="I7" s="18">
        <v>30</v>
      </c>
      <c r="J7" s="29">
        <v>82</v>
      </c>
      <c r="K7" s="45">
        <v>38</v>
      </c>
      <c r="L7" s="29">
        <v>99</v>
      </c>
    </row>
    <row r="8" spans="1:12" ht="13.5">
      <c r="A8" s="1" t="s">
        <v>57</v>
      </c>
      <c r="B8" s="31">
        <v>0</v>
      </c>
      <c r="C8" s="32">
        <v>0</v>
      </c>
      <c r="D8" s="32">
        <v>0</v>
      </c>
      <c r="E8" s="32">
        <v>0</v>
      </c>
      <c r="F8" s="22">
        <v>0</v>
      </c>
      <c r="G8" s="31">
        <v>23</v>
      </c>
      <c r="H8" s="32">
        <v>194</v>
      </c>
      <c r="I8" s="22">
        <v>69</v>
      </c>
      <c r="J8" s="31">
        <v>207</v>
      </c>
      <c r="K8" s="46">
        <v>77</v>
      </c>
      <c r="L8" s="31">
        <v>243</v>
      </c>
    </row>
    <row r="9" spans="1:12" ht="13.5">
      <c r="A9" s="1" t="s">
        <v>58</v>
      </c>
      <c r="B9" s="31">
        <v>0</v>
      </c>
      <c r="C9" s="32">
        <v>0</v>
      </c>
      <c r="D9" s="32">
        <v>0</v>
      </c>
      <c r="E9" s="32">
        <v>0</v>
      </c>
      <c r="F9" s="22">
        <v>0</v>
      </c>
      <c r="G9" s="31">
        <v>17</v>
      </c>
      <c r="H9" s="32">
        <v>176</v>
      </c>
      <c r="I9" s="22">
        <v>75</v>
      </c>
      <c r="J9" s="31">
        <v>172</v>
      </c>
      <c r="K9" s="46">
        <v>91</v>
      </c>
      <c r="L9" s="31">
        <v>221</v>
      </c>
    </row>
    <row r="10" spans="1:12" ht="13.5">
      <c r="A10" s="1" t="s">
        <v>59</v>
      </c>
      <c r="B10" s="31">
        <v>0</v>
      </c>
      <c r="C10" s="32">
        <v>0</v>
      </c>
      <c r="D10" s="32">
        <v>0</v>
      </c>
      <c r="E10" s="32">
        <v>0</v>
      </c>
      <c r="F10" s="22">
        <v>0</v>
      </c>
      <c r="G10" s="31">
        <v>10</v>
      </c>
      <c r="H10" s="32">
        <v>72</v>
      </c>
      <c r="I10" s="22">
        <v>25</v>
      </c>
      <c r="J10" s="31">
        <v>86</v>
      </c>
      <c r="K10" s="46">
        <v>24</v>
      </c>
      <c r="L10" s="31">
        <v>87</v>
      </c>
    </row>
    <row r="11" spans="1:12" ht="13.5">
      <c r="A11" s="1" t="s">
        <v>60</v>
      </c>
      <c r="B11" s="31">
        <v>0</v>
      </c>
      <c r="C11" s="32">
        <v>0</v>
      </c>
      <c r="D11" s="32">
        <v>0</v>
      </c>
      <c r="E11" s="32">
        <v>0</v>
      </c>
      <c r="F11" s="22">
        <v>0</v>
      </c>
      <c r="G11" s="31">
        <v>22</v>
      </c>
      <c r="H11" s="32">
        <v>73</v>
      </c>
      <c r="I11" s="22">
        <v>27</v>
      </c>
      <c r="J11" s="31">
        <v>82</v>
      </c>
      <c r="K11" s="46">
        <v>37</v>
      </c>
      <c r="L11" s="31">
        <v>106</v>
      </c>
    </row>
    <row r="12" spans="1:12" ht="13.5">
      <c r="A12" s="1" t="s">
        <v>61</v>
      </c>
      <c r="B12" s="31">
        <v>0</v>
      </c>
      <c r="C12" s="32">
        <v>0</v>
      </c>
      <c r="D12" s="32">
        <v>0</v>
      </c>
      <c r="E12" s="32">
        <v>0</v>
      </c>
      <c r="F12" s="22">
        <v>0</v>
      </c>
      <c r="G12" s="31">
        <v>39</v>
      </c>
      <c r="H12" s="32">
        <v>252</v>
      </c>
      <c r="I12" s="22">
        <v>166</v>
      </c>
      <c r="J12" s="31">
        <v>290</v>
      </c>
      <c r="K12" s="46">
        <v>168</v>
      </c>
      <c r="L12" s="31">
        <v>381</v>
      </c>
    </row>
    <row r="13" spans="1:12" ht="13.5">
      <c r="A13" s="1" t="s">
        <v>62</v>
      </c>
      <c r="B13" s="31">
        <v>0</v>
      </c>
      <c r="C13" s="32">
        <v>0</v>
      </c>
      <c r="D13" s="32">
        <v>0</v>
      </c>
      <c r="E13" s="32">
        <v>0</v>
      </c>
      <c r="F13" s="22">
        <v>0</v>
      </c>
      <c r="G13" s="31">
        <v>24</v>
      </c>
      <c r="H13" s="32">
        <v>101</v>
      </c>
      <c r="I13" s="22">
        <v>30</v>
      </c>
      <c r="J13" s="31">
        <v>119</v>
      </c>
      <c r="K13" s="46">
        <v>35</v>
      </c>
      <c r="L13" s="31">
        <v>125</v>
      </c>
    </row>
    <row r="14" spans="1:12" ht="13.5">
      <c r="A14" s="1" t="s">
        <v>63</v>
      </c>
      <c r="B14" s="31">
        <v>0</v>
      </c>
      <c r="C14" s="32">
        <v>0</v>
      </c>
      <c r="D14" s="32">
        <v>0</v>
      </c>
      <c r="E14" s="32">
        <v>0</v>
      </c>
      <c r="F14" s="22">
        <v>0</v>
      </c>
      <c r="G14" s="31">
        <v>2</v>
      </c>
      <c r="H14" s="32">
        <v>28</v>
      </c>
      <c r="I14" s="22">
        <v>3</v>
      </c>
      <c r="J14" s="31">
        <v>30</v>
      </c>
      <c r="K14" s="46">
        <v>2</v>
      </c>
      <c r="L14" s="31">
        <v>27</v>
      </c>
    </row>
    <row r="15" spans="1:12" ht="13.5">
      <c r="A15" s="1" t="s">
        <v>77</v>
      </c>
      <c r="B15" s="31">
        <v>0</v>
      </c>
      <c r="C15" s="32">
        <v>0</v>
      </c>
      <c r="D15" s="32">
        <v>0</v>
      </c>
      <c r="E15" s="32">
        <v>0</v>
      </c>
      <c r="F15" s="22">
        <v>0</v>
      </c>
      <c r="G15" s="31">
        <v>26</v>
      </c>
      <c r="H15" s="32">
        <v>325</v>
      </c>
      <c r="I15" s="22">
        <v>100</v>
      </c>
      <c r="J15" s="31">
        <v>339</v>
      </c>
      <c r="K15" s="46">
        <v>115</v>
      </c>
      <c r="L15" s="31">
        <v>385</v>
      </c>
    </row>
    <row r="16" spans="1:12" ht="13.5">
      <c r="A16" s="1" t="s">
        <v>64</v>
      </c>
      <c r="B16" s="31">
        <v>0</v>
      </c>
      <c r="C16" s="32">
        <v>0</v>
      </c>
      <c r="D16" s="32">
        <v>0</v>
      </c>
      <c r="E16" s="32">
        <v>0</v>
      </c>
      <c r="F16" s="22">
        <v>0</v>
      </c>
      <c r="G16" s="31">
        <v>25</v>
      </c>
      <c r="H16" s="32">
        <v>151</v>
      </c>
      <c r="I16" s="22">
        <v>80</v>
      </c>
      <c r="J16" s="31">
        <v>165</v>
      </c>
      <c r="K16" s="46">
        <v>96</v>
      </c>
      <c r="L16" s="31">
        <v>195</v>
      </c>
    </row>
    <row r="17" spans="1:12" ht="13.5">
      <c r="A17" s="1" t="s">
        <v>65</v>
      </c>
      <c r="B17" s="50">
        <v>0</v>
      </c>
      <c r="C17" s="75">
        <v>0</v>
      </c>
      <c r="D17" s="75">
        <v>0</v>
      </c>
      <c r="E17" s="75">
        <v>0</v>
      </c>
      <c r="F17" s="59">
        <v>0</v>
      </c>
      <c r="G17" s="50">
        <v>37</v>
      </c>
      <c r="H17" s="75">
        <v>218</v>
      </c>
      <c r="I17" s="59">
        <v>105</v>
      </c>
      <c r="J17" s="50">
        <v>233</v>
      </c>
      <c r="K17" s="81">
        <v>130</v>
      </c>
      <c r="L17" s="50">
        <v>297</v>
      </c>
    </row>
    <row r="18" spans="1:12" ht="13.5">
      <c r="A18" s="8" t="s">
        <v>0</v>
      </c>
      <c r="B18" s="16">
        <f aca="true" t="shared" si="0" ref="B18:L18">SUM(B7:B17)</f>
        <v>0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244</v>
      </c>
      <c r="H18" s="16">
        <f t="shared" si="0"/>
        <v>1661</v>
      </c>
      <c r="I18" s="16">
        <f t="shared" si="0"/>
        <v>710</v>
      </c>
      <c r="J18" s="16">
        <f t="shared" si="0"/>
        <v>1805</v>
      </c>
      <c r="K18" s="16">
        <f t="shared" si="0"/>
        <v>813</v>
      </c>
      <c r="L18" s="16">
        <f t="shared" si="0"/>
        <v>2166</v>
      </c>
    </row>
    <row r="19" spans="10:12" ht="13.5">
      <c r="J19" s="52"/>
      <c r="K19" s="52"/>
      <c r="L19" s="52"/>
    </row>
  </sheetData>
  <sheetProtection selectLockedCells="1"/>
  <mergeCells count="6">
    <mergeCell ref="J1:K1"/>
    <mergeCell ref="G3:I3"/>
    <mergeCell ref="G2:I2"/>
    <mergeCell ref="B2:F2"/>
    <mergeCell ref="J2:K2"/>
    <mergeCell ref="J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8" sqref="B18:G18"/>
    </sheetView>
  </sheetViews>
  <sheetFormatPr defaultColWidth="9.140625" defaultRowHeight="12.75"/>
  <cols>
    <col min="1" max="1" width="9.28125" style="15" bestFit="1" customWidth="1"/>
    <col min="2" max="5" width="8.28125" style="9" customWidth="1"/>
    <col min="6" max="7" width="9.28125" style="9" customWidth="1"/>
    <col min="8" max="14" width="8.28125" style="9" customWidth="1"/>
    <col min="15" max="16384" width="9.140625" style="9" customWidth="1"/>
  </cols>
  <sheetData>
    <row r="1" spans="1:14" ht="13.5">
      <c r="A1" s="23"/>
      <c r="B1" s="109"/>
      <c r="C1" s="111"/>
      <c r="D1" s="109"/>
      <c r="E1" s="111"/>
      <c r="F1" s="109"/>
      <c r="G1" s="111"/>
      <c r="H1" s="109"/>
      <c r="I1" s="111"/>
      <c r="J1" s="109"/>
      <c r="K1" s="110"/>
      <c r="L1" s="110"/>
      <c r="M1" s="110"/>
      <c r="N1" s="111"/>
    </row>
    <row r="2" spans="1:14" ht="13.5">
      <c r="A2" s="53"/>
      <c r="B2" s="106" t="s">
        <v>6</v>
      </c>
      <c r="C2" s="108"/>
      <c r="D2" s="119" t="s">
        <v>7</v>
      </c>
      <c r="E2" s="119"/>
      <c r="F2" s="120" t="s">
        <v>8</v>
      </c>
      <c r="G2" s="120"/>
      <c r="H2" s="115" t="s">
        <v>99</v>
      </c>
      <c r="I2" s="116"/>
      <c r="J2" s="115" t="s">
        <v>14</v>
      </c>
      <c r="K2" s="118"/>
      <c r="L2" s="118"/>
      <c r="M2" s="118"/>
      <c r="N2" s="116"/>
    </row>
    <row r="3" spans="1:14" s="25" customFormat="1" ht="13.5">
      <c r="A3" s="26"/>
      <c r="B3" s="103" t="s">
        <v>11</v>
      </c>
      <c r="C3" s="105"/>
      <c r="D3" s="121" t="s">
        <v>12</v>
      </c>
      <c r="E3" s="121"/>
      <c r="F3" s="121" t="s">
        <v>13</v>
      </c>
      <c r="G3" s="121"/>
      <c r="H3" s="115" t="s">
        <v>100</v>
      </c>
      <c r="I3" s="116"/>
      <c r="J3" s="115" t="s">
        <v>15</v>
      </c>
      <c r="K3" s="118"/>
      <c r="L3" s="118"/>
      <c r="M3" s="118"/>
      <c r="N3" s="116"/>
    </row>
    <row r="4" spans="1:14" ht="13.5" customHeight="1">
      <c r="A4" s="27"/>
      <c r="B4" s="2" t="s">
        <v>4</v>
      </c>
      <c r="C4" s="2" t="s">
        <v>3</v>
      </c>
      <c r="D4" s="2" t="s">
        <v>3</v>
      </c>
      <c r="E4" s="3" t="s">
        <v>4</v>
      </c>
      <c r="F4" s="3" t="s">
        <v>3</v>
      </c>
      <c r="G4" s="3" t="s">
        <v>4</v>
      </c>
      <c r="H4" s="103" t="s">
        <v>96</v>
      </c>
      <c r="I4" s="105"/>
      <c r="J4" s="123"/>
      <c r="K4" s="124"/>
      <c r="L4" s="124"/>
      <c r="M4" s="124"/>
      <c r="N4" s="125"/>
    </row>
    <row r="5" spans="1:14" s="10" customFormat="1" ht="87.75" customHeight="1" thickBot="1">
      <c r="A5" s="28" t="s">
        <v>16</v>
      </c>
      <c r="B5" s="4" t="s">
        <v>34</v>
      </c>
      <c r="C5" s="4" t="s">
        <v>50</v>
      </c>
      <c r="D5" s="5" t="s">
        <v>51</v>
      </c>
      <c r="E5" s="5" t="s">
        <v>35</v>
      </c>
      <c r="F5" s="5" t="s">
        <v>52</v>
      </c>
      <c r="G5" s="5" t="s">
        <v>53</v>
      </c>
      <c r="H5" s="91" t="s">
        <v>97</v>
      </c>
      <c r="I5" s="92" t="s">
        <v>98</v>
      </c>
      <c r="J5" s="6" t="s">
        <v>20</v>
      </c>
      <c r="K5" s="6" t="s">
        <v>21</v>
      </c>
      <c r="L5" s="6" t="s">
        <v>24</v>
      </c>
      <c r="M5" s="6" t="s">
        <v>25</v>
      </c>
      <c r="N5" s="4" t="s">
        <v>22</v>
      </c>
    </row>
    <row r="6" spans="1:14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s="14" customFormat="1" ht="13.5">
      <c r="A7" s="1" t="s">
        <v>56</v>
      </c>
      <c r="B7" s="29">
        <v>84</v>
      </c>
      <c r="C7" s="47">
        <v>35</v>
      </c>
      <c r="D7" s="29">
        <v>36</v>
      </c>
      <c r="E7" s="47">
        <v>77</v>
      </c>
      <c r="F7" s="29">
        <v>39</v>
      </c>
      <c r="G7" s="47">
        <v>77</v>
      </c>
      <c r="H7" s="85">
        <v>54</v>
      </c>
      <c r="I7" s="86">
        <v>61</v>
      </c>
      <c r="J7" s="47">
        <v>172</v>
      </c>
      <c r="K7" s="18">
        <v>2</v>
      </c>
      <c r="L7" s="41">
        <f>K7+J7</f>
        <v>174</v>
      </c>
      <c r="M7" s="18">
        <v>123</v>
      </c>
      <c r="N7" s="19">
        <f aca="true" t="shared" si="0" ref="N7:N18">IF(L7&lt;&gt;0,M7/L7,"")</f>
        <v>0.7068965517241379</v>
      </c>
    </row>
    <row r="8" spans="1:14" s="14" customFormat="1" ht="13.5">
      <c r="A8" s="1" t="s">
        <v>57</v>
      </c>
      <c r="B8" s="31">
        <v>193</v>
      </c>
      <c r="C8" s="48">
        <v>85</v>
      </c>
      <c r="D8" s="31">
        <v>75</v>
      </c>
      <c r="E8" s="48">
        <v>204</v>
      </c>
      <c r="F8" s="31">
        <v>84</v>
      </c>
      <c r="G8" s="48">
        <v>198</v>
      </c>
      <c r="H8" s="87">
        <v>131</v>
      </c>
      <c r="I8" s="88">
        <v>156</v>
      </c>
      <c r="J8" s="48">
        <v>471</v>
      </c>
      <c r="K8" s="22">
        <v>7</v>
      </c>
      <c r="L8" s="42">
        <f aca="true" t="shared" si="1" ref="L8:L17">K8+J8</f>
        <v>478</v>
      </c>
      <c r="M8" s="22">
        <v>298</v>
      </c>
      <c r="N8" s="19">
        <f t="shared" si="0"/>
        <v>0.6234309623430963</v>
      </c>
    </row>
    <row r="9" spans="1:14" s="14" customFormat="1" ht="13.5">
      <c r="A9" s="1" t="s">
        <v>58</v>
      </c>
      <c r="B9" s="31">
        <v>169</v>
      </c>
      <c r="C9" s="48">
        <v>95</v>
      </c>
      <c r="D9" s="31">
        <v>85</v>
      </c>
      <c r="E9" s="48">
        <v>173</v>
      </c>
      <c r="F9" s="31">
        <v>105</v>
      </c>
      <c r="G9" s="48">
        <v>162</v>
      </c>
      <c r="H9" s="87">
        <v>108</v>
      </c>
      <c r="I9" s="88">
        <v>153</v>
      </c>
      <c r="J9" s="48">
        <v>509</v>
      </c>
      <c r="K9" s="22">
        <v>8</v>
      </c>
      <c r="L9" s="42">
        <f t="shared" si="1"/>
        <v>517</v>
      </c>
      <c r="M9" s="22">
        <v>277</v>
      </c>
      <c r="N9" s="19">
        <f t="shared" si="0"/>
        <v>0.5357833655705996</v>
      </c>
    </row>
    <row r="10" spans="1:14" s="14" customFormat="1" ht="13.5">
      <c r="A10" s="1" t="s">
        <v>59</v>
      </c>
      <c r="B10" s="31">
        <v>78</v>
      </c>
      <c r="C10" s="48">
        <v>31</v>
      </c>
      <c r="D10" s="31">
        <v>26</v>
      </c>
      <c r="E10" s="48">
        <v>81</v>
      </c>
      <c r="F10" s="31">
        <v>32</v>
      </c>
      <c r="G10" s="48">
        <v>78</v>
      </c>
      <c r="H10" s="87">
        <v>35</v>
      </c>
      <c r="I10" s="88">
        <v>74</v>
      </c>
      <c r="J10" s="48">
        <v>197</v>
      </c>
      <c r="K10" s="22">
        <v>5</v>
      </c>
      <c r="L10" s="42">
        <f t="shared" si="1"/>
        <v>202</v>
      </c>
      <c r="M10" s="22">
        <v>114</v>
      </c>
      <c r="N10" s="19">
        <f t="shared" si="0"/>
        <v>0.5643564356435643</v>
      </c>
    </row>
    <row r="11" spans="1:14" s="14" customFormat="1" ht="13.5">
      <c r="A11" s="1" t="s">
        <v>60</v>
      </c>
      <c r="B11" s="31">
        <v>82</v>
      </c>
      <c r="C11" s="48">
        <v>36</v>
      </c>
      <c r="D11" s="31">
        <v>35</v>
      </c>
      <c r="E11" s="48">
        <v>83</v>
      </c>
      <c r="F11" s="31">
        <v>36</v>
      </c>
      <c r="G11" s="48">
        <v>78</v>
      </c>
      <c r="H11" s="87">
        <v>40</v>
      </c>
      <c r="I11" s="88">
        <v>83</v>
      </c>
      <c r="J11" s="48">
        <v>304</v>
      </c>
      <c r="K11" s="22">
        <v>1</v>
      </c>
      <c r="L11" s="42">
        <f t="shared" si="1"/>
        <v>305</v>
      </c>
      <c r="M11" s="22">
        <v>129</v>
      </c>
      <c r="N11" s="19">
        <f t="shared" si="0"/>
        <v>0.42295081967213116</v>
      </c>
    </row>
    <row r="12" spans="1:14" s="14" customFormat="1" ht="13.5">
      <c r="A12" s="1" t="s">
        <v>61</v>
      </c>
      <c r="B12" s="31">
        <v>282</v>
      </c>
      <c r="C12" s="48">
        <v>174</v>
      </c>
      <c r="D12" s="31">
        <v>172</v>
      </c>
      <c r="E12" s="48">
        <v>279</v>
      </c>
      <c r="F12" s="31">
        <v>194</v>
      </c>
      <c r="G12" s="48">
        <v>263</v>
      </c>
      <c r="H12" s="87">
        <v>206</v>
      </c>
      <c r="I12" s="88">
        <v>264</v>
      </c>
      <c r="J12" s="48">
        <v>828</v>
      </c>
      <c r="K12" s="22">
        <v>29</v>
      </c>
      <c r="L12" s="42">
        <f t="shared" si="1"/>
        <v>857</v>
      </c>
      <c r="M12" s="22">
        <v>488</v>
      </c>
      <c r="N12" s="19">
        <f t="shared" si="0"/>
        <v>0.5694282380396732</v>
      </c>
    </row>
    <row r="13" spans="1:14" s="14" customFormat="1" ht="13.5">
      <c r="A13" s="1" t="s">
        <v>62</v>
      </c>
      <c r="B13" s="31">
        <v>115</v>
      </c>
      <c r="C13" s="48">
        <v>35</v>
      </c>
      <c r="D13" s="31">
        <v>34</v>
      </c>
      <c r="E13" s="48">
        <v>112</v>
      </c>
      <c r="F13" s="31">
        <v>37</v>
      </c>
      <c r="G13" s="48">
        <v>115</v>
      </c>
      <c r="H13" s="87">
        <v>63</v>
      </c>
      <c r="I13" s="88">
        <v>95</v>
      </c>
      <c r="J13" s="48">
        <v>295</v>
      </c>
      <c r="K13" s="22">
        <v>2</v>
      </c>
      <c r="L13" s="42">
        <f t="shared" si="1"/>
        <v>297</v>
      </c>
      <c r="M13" s="22">
        <v>167</v>
      </c>
      <c r="N13" s="19">
        <f t="shared" si="0"/>
        <v>0.5622895622895623</v>
      </c>
    </row>
    <row r="14" spans="1:14" s="33" customFormat="1" ht="13.5">
      <c r="A14" s="1" t="s">
        <v>63</v>
      </c>
      <c r="B14" s="31">
        <v>30</v>
      </c>
      <c r="C14" s="48">
        <v>3</v>
      </c>
      <c r="D14" s="31">
        <v>0</v>
      </c>
      <c r="E14" s="48">
        <v>32</v>
      </c>
      <c r="F14" s="31">
        <v>3</v>
      </c>
      <c r="G14" s="48">
        <v>29</v>
      </c>
      <c r="H14" s="87">
        <v>12</v>
      </c>
      <c r="I14" s="88">
        <v>17</v>
      </c>
      <c r="J14" s="48">
        <v>49</v>
      </c>
      <c r="K14" s="22">
        <v>0</v>
      </c>
      <c r="L14" s="42">
        <f t="shared" si="1"/>
        <v>49</v>
      </c>
      <c r="M14" s="22">
        <v>33</v>
      </c>
      <c r="N14" s="19">
        <f t="shared" si="0"/>
        <v>0.673469387755102</v>
      </c>
    </row>
    <row r="15" spans="1:14" s="33" customFormat="1" ht="13.5">
      <c r="A15" s="1" t="s">
        <v>77</v>
      </c>
      <c r="B15" s="31">
        <v>320</v>
      </c>
      <c r="C15" s="48">
        <v>126</v>
      </c>
      <c r="D15" s="31">
        <v>116</v>
      </c>
      <c r="E15" s="48">
        <v>319</v>
      </c>
      <c r="F15" s="31">
        <v>135</v>
      </c>
      <c r="G15" s="48">
        <v>303</v>
      </c>
      <c r="H15" s="87">
        <v>185</v>
      </c>
      <c r="I15" s="88">
        <v>259</v>
      </c>
      <c r="J15" s="48">
        <v>868</v>
      </c>
      <c r="K15" s="22">
        <v>11</v>
      </c>
      <c r="L15" s="42">
        <f t="shared" si="1"/>
        <v>879</v>
      </c>
      <c r="M15" s="22">
        <v>476</v>
      </c>
      <c r="N15" s="19">
        <f t="shared" si="0"/>
        <v>0.5415244596131968</v>
      </c>
    </row>
    <row r="16" spans="1:14" s="33" customFormat="1" ht="13.5">
      <c r="A16" s="1" t="s">
        <v>64</v>
      </c>
      <c r="B16" s="31">
        <v>160</v>
      </c>
      <c r="C16" s="48">
        <v>96</v>
      </c>
      <c r="D16" s="31">
        <v>90</v>
      </c>
      <c r="E16" s="48">
        <v>158</v>
      </c>
      <c r="F16" s="31">
        <v>95</v>
      </c>
      <c r="G16" s="48">
        <v>161</v>
      </c>
      <c r="H16" s="87">
        <v>103</v>
      </c>
      <c r="I16" s="88">
        <v>154</v>
      </c>
      <c r="J16" s="48">
        <v>409</v>
      </c>
      <c r="K16" s="22">
        <v>19</v>
      </c>
      <c r="L16" s="42">
        <f t="shared" si="1"/>
        <v>428</v>
      </c>
      <c r="M16" s="22">
        <v>271</v>
      </c>
      <c r="N16" s="19">
        <f t="shared" si="0"/>
        <v>0.633177570093458</v>
      </c>
    </row>
    <row r="17" spans="1:14" s="33" customFormat="1" ht="13.5">
      <c r="A17" s="1" t="s">
        <v>65</v>
      </c>
      <c r="B17" s="50">
        <v>228</v>
      </c>
      <c r="C17" s="48">
        <v>130</v>
      </c>
      <c r="D17" s="50">
        <v>122</v>
      </c>
      <c r="E17" s="82">
        <v>237</v>
      </c>
      <c r="F17" s="50">
        <v>144</v>
      </c>
      <c r="G17" s="82">
        <v>213</v>
      </c>
      <c r="H17" s="89">
        <v>141</v>
      </c>
      <c r="I17" s="90">
        <v>207</v>
      </c>
      <c r="J17" s="72">
        <v>687</v>
      </c>
      <c r="K17" s="83">
        <v>8</v>
      </c>
      <c r="L17" s="84">
        <f t="shared" si="1"/>
        <v>695</v>
      </c>
      <c r="M17" s="83">
        <v>377</v>
      </c>
      <c r="N17" s="19">
        <f t="shared" si="0"/>
        <v>0.5424460431654676</v>
      </c>
    </row>
    <row r="18" spans="1:14" ht="13.5">
      <c r="A18" s="8" t="s">
        <v>0</v>
      </c>
      <c r="B18" s="16">
        <f aca="true" t="shared" si="2" ref="B18:M18">SUM(B7:B17)</f>
        <v>1741</v>
      </c>
      <c r="C18" s="16">
        <f t="shared" si="2"/>
        <v>846</v>
      </c>
      <c r="D18" s="16">
        <f t="shared" si="2"/>
        <v>791</v>
      </c>
      <c r="E18" s="16">
        <f t="shared" si="2"/>
        <v>1755</v>
      </c>
      <c r="F18" s="16">
        <f t="shared" si="2"/>
        <v>904</v>
      </c>
      <c r="G18" s="16">
        <f t="shared" si="2"/>
        <v>1677</v>
      </c>
      <c r="H18" s="16">
        <f t="shared" si="2"/>
        <v>1078</v>
      </c>
      <c r="I18" s="16">
        <f t="shared" si="2"/>
        <v>1523</v>
      </c>
      <c r="J18" s="16">
        <f t="shared" si="2"/>
        <v>4789</v>
      </c>
      <c r="K18" s="16">
        <f t="shared" si="2"/>
        <v>92</v>
      </c>
      <c r="L18" s="16">
        <f t="shared" si="2"/>
        <v>4881</v>
      </c>
      <c r="M18" s="16">
        <f t="shared" si="2"/>
        <v>2753</v>
      </c>
      <c r="N18" s="73">
        <f t="shared" si="0"/>
        <v>0.5640237656217988</v>
      </c>
    </row>
    <row r="19" spans="1:4" ht="13.5">
      <c r="A19" s="35"/>
      <c r="B19" s="52"/>
      <c r="C19" s="52"/>
      <c r="D19" s="52"/>
    </row>
    <row r="20" spans="10:13" ht="13.5">
      <c r="J20" s="122" t="s">
        <v>40</v>
      </c>
      <c r="K20" s="122"/>
      <c r="L20" s="122"/>
      <c r="M20" s="74">
        <v>466</v>
      </c>
    </row>
  </sheetData>
  <sheetProtection selectLockedCells="1"/>
  <mergeCells count="18">
    <mergeCell ref="B2:C2"/>
    <mergeCell ref="B3:C3"/>
    <mergeCell ref="B1:C1"/>
    <mergeCell ref="D1:E1"/>
    <mergeCell ref="F1:G1"/>
    <mergeCell ref="J20:L20"/>
    <mergeCell ref="J3:N3"/>
    <mergeCell ref="J1:N1"/>
    <mergeCell ref="J2:N2"/>
    <mergeCell ref="J4:N4"/>
    <mergeCell ref="H1:I1"/>
    <mergeCell ref="H4:I4"/>
    <mergeCell ref="D2:E2"/>
    <mergeCell ref="F2:G2"/>
    <mergeCell ref="D3:E3"/>
    <mergeCell ref="F3:G3"/>
    <mergeCell ref="H2:I2"/>
    <mergeCell ref="H3:I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B18" sqref="B18:H18"/>
    </sheetView>
  </sheetViews>
  <sheetFormatPr defaultColWidth="9.140625" defaultRowHeight="12.75"/>
  <cols>
    <col min="1" max="1" width="9.28125" style="15" bestFit="1" customWidth="1"/>
    <col min="2" max="13" width="8.7109375" style="9" customWidth="1"/>
    <col min="14" max="14" width="10.421875" style="9" customWidth="1"/>
    <col min="15" max="15" width="9.28125" style="9" bestFit="1" customWidth="1"/>
    <col min="16" max="16" width="8.421875" style="9" customWidth="1"/>
    <col min="17" max="17" width="9.7109375" style="9" bestFit="1" customWidth="1"/>
    <col min="18" max="18" width="10.7109375" style="9" bestFit="1" customWidth="1"/>
    <col min="19" max="19" width="10.421875" style="9" bestFit="1" customWidth="1"/>
    <col min="20" max="20" width="9.7109375" style="9" bestFit="1" customWidth="1"/>
    <col min="21" max="21" width="13.28125" style="9" bestFit="1" customWidth="1"/>
    <col min="22" max="22" width="10.00390625" style="9" bestFit="1" customWidth="1"/>
    <col min="23" max="16384" width="9.140625" style="9" customWidth="1"/>
  </cols>
  <sheetData>
    <row r="1" spans="1:12" ht="13.5">
      <c r="A1" s="23"/>
      <c r="B1" s="109"/>
      <c r="C1" s="110"/>
      <c r="D1" s="110"/>
      <c r="E1" s="110"/>
      <c r="F1" s="110"/>
      <c r="G1" s="110"/>
      <c r="H1" s="110"/>
      <c r="I1" s="117" t="s">
        <v>26</v>
      </c>
      <c r="J1" s="117"/>
      <c r="K1" s="117"/>
      <c r="L1" s="117"/>
    </row>
    <row r="2" spans="1:12" s="25" customFormat="1" ht="13.5">
      <c r="A2" s="24"/>
      <c r="B2" s="103" t="s">
        <v>66</v>
      </c>
      <c r="C2" s="104"/>
      <c r="D2" s="104"/>
      <c r="E2" s="104"/>
      <c r="F2" s="104"/>
      <c r="G2" s="104"/>
      <c r="H2" s="104"/>
      <c r="I2" s="115" t="s">
        <v>27</v>
      </c>
      <c r="J2" s="118"/>
      <c r="K2" s="118"/>
      <c r="L2" s="116"/>
    </row>
    <row r="3" spans="1:12" s="25" customFormat="1" ht="13.5">
      <c r="A3" s="24"/>
      <c r="B3" s="126" t="s">
        <v>23</v>
      </c>
      <c r="C3" s="127"/>
      <c r="D3" s="126" t="s">
        <v>17</v>
      </c>
      <c r="E3" s="127"/>
      <c r="F3" s="126" t="s">
        <v>18</v>
      </c>
      <c r="G3" s="128"/>
      <c r="H3" s="127"/>
      <c r="I3" s="126" t="s">
        <v>54</v>
      </c>
      <c r="J3" s="127"/>
      <c r="K3" s="126" t="s">
        <v>36</v>
      </c>
      <c r="L3" s="127"/>
    </row>
    <row r="4" spans="1:12" ht="13.5">
      <c r="A4" s="37"/>
      <c r="B4" s="2" t="s">
        <v>4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87</v>
      </c>
      <c r="H4" s="2" t="s">
        <v>4</v>
      </c>
      <c r="I4" s="2" t="s">
        <v>3</v>
      </c>
      <c r="J4" s="2" t="s">
        <v>93</v>
      </c>
      <c r="K4" s="2" t="s">
        <v>3</v>
      </c>
      <c r="L4" s="2" t="s">
        <v>4</v>
      </c>
    </row>
    <row r="5" spans="1:12" s="10" customFormat="1" ht="87.75" customHeight="1" thickBot="1">
      <c r="A5" s="38" t="s">
        <v>16</v>
      </c>
      <c r="B5" s="4" t="s">
        <v>68</v>
      </c>
      <c r="C5" s="4" t="s">
        <v>67</v>
      </c>
      <c r="D5" s="5" t="s">
        <v>70</v>
      </c>
      <c r="E5" s="5" t="s">
        <v>69</v>
      </c>
      <c r="F5" s="5" t="s">
        <v>71</v>
      </c>
      <c r="G5" s="5" t="s">
        <v>89</v>
      </c>
      <c r="H5" s="5" t="s">
        <v>72</v>
      </c>
      <c r="I5" s="4" t="s">
        <v>73</v>
      </c>
      <c r="J5" s="4" t="s">
        <v>92</v>
      </c>
      <c r="K5" s="4" t="s">
        <v>74</v>
      </c>
      <c r="L5" s="4" t="s">
        <v>78</v>
      </c>
    </row>
    <row r="6" spans="1:12" s="14" customFormat="1" ht="12.7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56</v>
      </c>
      <c r="B7" s="29">
        <v>81</v>
      </c>
      <c r="C7" s="47">
        <v>38</v>
      </c>
      <c r="D7" s="29">
        <v>80</v>
      </c>
      <c r="E7" s="47">
        <v>42</v>
      </c>
      <c r="F7" s="39">
        <v>31</v>
      </c>
      <c r="G7" s="30">
        <v>6</v>
      </c>
      <c r="H7" s="18">
        <v>83</v>
      </c>
      <c r="I7" s="29">
        <v>73</v>
      </c>
      <c r="J7" s="18">
        <v>16</v>
      </c>
      <c r="K7" s="29">
        <v>43</v>
      </c>
      <c r="L7" s="47">
        <v>79</v>
      </c>
    </row>
    <row r="8" spans="1:12" s="14" customFormat="1" ht="13.5">
      <c r="A8" s="1" t="s">
        <v>57</v>
      </c>
      <c r="B8" s="31">
        <v>197</v>
      </c>
      <c r="C8" s="48">
        <v>86</v>
      </c>
      <c r="D8" s="31">
        <v>207</v>
      </c>
      <c r="E8" s="48">
        <v>78</v>
      </c>
      <c r="F8" s="63">
        <v>74</v>
      </c>
      <c r="G8" s="32">
        <v>24</v>
      </c>
      <c r="H8" s="22">
        <v>185</v>
      </c>
      <c r="I8" s="31">
        <v>209</v>
      </c>
      <c r="J8" s="22">
        <v>39</v>
      </c>
      <c r="K8" s="31">
        <v>73</v>
      </c>
      <c r="L8" s="48">
        <v>215</v>
      </c>
    </row>
    <row r="9" spans="1:12" s="14" customFormat="1" ht="13.5">
      <c r="A9" s="1" t="s">
        <v>58</v>
      </c>
      <c r="B9" s="31">
        <v>176</v>
      </c>
      <c r="C9" s="48">
        <v>88</v>
      </c>
      <c r="D9" s="31">
        <v>184</v>
      </c>
      <c r="E9" s="48">
        <v>83</v>
      </c>
      <c r="F9" s="63">
        <v>84</v>
      </c>
      <c r="G9" s="32">
        <v>14</v>
      </c>
      <c r="H9" s="22">
        <v>168</v>
      </c>
      <c r="I9" s="31">
        <v>204</v>
      </c>
      <c r="J9" s="22">
        <v>22</v>
      </c>
      <c r="K9" s="31">
        <v>73</v>
      </c>
      <c r="L9" s="48">
        <v>197</v>
      </c>
    </row>
    <row r="10" spans="1:12" s="14" customFormat="1" ht="13.5">
      <c r="A10" s="1" t="s">
        <v>59</v>
      </c>
      <c r="B10" s="31">
        <v>82</v>
      </c>
      <c r="C10" s="48">
        <v>28</v>
      </c>
      <c r="D10" s="31">
        <v>82</v>
      </c>
      <c r="E10" s="48">
        <v>28</v>
      </c>
      <c r="F10" s="63">
        <v>18</v>
      </c>
      <c r="G10" s="32">
        <v>6</v>
      </c>
      <c r="H10" s="22">
        <v>86</v>
      </c>
      <c r="I10" s="31">
        <v>83</v>
      </c>
      <c r="J10" s="22">
        <v>10</v>
      </c>
      <c r="K10" s="31">
        <v>27</v>
      </c>
      <c r="L10" s="48">
        <v>86</v>
      </c>
    </row>
    <row r="11" spans="1:12" s="14" customFormat="1" ht="13.5">
      <c r="A11" s="1" t="s">
        <v>60</v>
      </c>
      <c r="B11" s="31">
        <v>85</v>
      </c>
      <c r="C11" s="48">
        <v>35</v>
      </c>
      <c r="D11" s="31">
        <v>82</v>
      </c>
      <c r="E11" s="48">
        <v>39</v>
      </c>
      <c r="F11" s="63">
        <v>30</v>
      </c>
      <c r="G11" s="32">
        <v>19</v>
      </c>
      <c r="H11" s="22">
        <v>75</v>
      </c>
      <c r="I11" s="31">
        <v>97</v>
      </c>
      <c r="J11" s="22">
        <v>11</v>
      </c>
      <c r="K11" s="31">
        <v>28</v>
      </c>
      <c r="L11" s="48">
        <v>92</v>
      </c>
    </row>
    <row r="12" spans="1:12" s="14" customFormat="1" ht="13.5">
      <c r="A12" s="1" t="s">
        <v>61</v>
      </c>
      <c r="B12" s="34">
        <v>281</v>
      </c>
      <c r="C12" s="67">
        <v>177</v>
      </c>
      <c r="D12" s="34">
        <v>251</v>
      </c>
      <c r="E12" s="67">
        <v>228</v>
      </c>
      <c r="F12" s="51">
        <v>159</v>
      </c>
      <c r="G12" s="77">
        <v>39</v>
      </c>
      <c r="H12" s="20">
        <v>262</v>
      </c>
      <c r="I12" s="34">
        <v>294</v>
      </c>
      <c r="J12" s="22">
        <v>18</v>
      </c>
      <c r="K12" s="31">
        <v>154</v>
      </c>
      <c r="L12" s="48">
        <v>322</v>
      </c>
    </row>
    <row r="13" spans="1:12" s="14" customFormat="1" ht="13.5">
      <c r="A13" s="1" t="s">
        <v>62</v>
      </c>
      <c r="B13" s="34">
        <v>118</v>
      </c>
      <c r="C13" s="67">
        <v>37</v>
      </c>
      <c r="D13" s="34">
        <v>119</v>
      </c>
      <c r="E13" s="67">
        <v>36</v>
      </c>
      <c r="F13" s="51">
        <v>28</v>
      </c>
      <c r="G13" s="77">
        <v>15</v>
      </c>
      <c r="H13" s="20">
        <v>112</v>
      </c>
      <c r="I13" s="31">
        <v>118</v>
      </c>
      <c r="J13" s="22">
        <v>12</v>
      </c>
      <c r="K13" s="31">
        <v>31</v>
      </c>
      <c r="L13" s="48">
        <v>126</v>
      </c>
    </row>
    <row r="14" spans="1:12" s="33" customFormat="1" ht="13.5">
      <c r="A14" s="1" t="s">
        <v>63</v>
      </c>
      <c r="B14" s="34">
        <v>30</v>
      </c>
      <c r="C14" s="67">
        <v>2</v>
      </c>
      <c r="D14" s="34">
        <v>30</v>
      </c>
      <c r="E14" s="67">
        <v>2</v>
      </c>
      <c r="F14" s="51">
        <v>2</v>
      </c>
      <c r="G14" s="77">
        <v>4</v>
      </c>
      <c r="H14" s="20">
        <v>26</v>
      </c>
      <c r="I14" s="31">
        <v>22</v>
      </c>
      <c r="J14" s="22">
        <v>5</v>
      </c>
      <c r="K14" s="31">
        <v>4</v>
      </c>
      <c r="L14" s="48">
        <v>29</v>
      </c>
    </row>
    <row r="15" spans="1:12" ht="13.5">
      <c r="A15" s="1" t="s">
        <v>77</v>
      </c>
      <c r="B15" s="34">
        <v>318</v>
      </c>
      <c r="C15" s="67">
        <v>134</v>
      </c>
      <c r="D15" s="34">
        <v>341</v>
      </c>
      <c r="E15" s="67">
        <v>114</v>
      </c>
      <c r="F15" s="51">
        <v>104</v>
      </c>
      <c r="G15" s="77">
        <v>27</v>
      </c>
      <c r="H15" s="20">
        <v>316</v>
      </c>
      <c r="I15" s="31">
        <v>351</v>
      </c>
      <c r="J15" s="22">
        <v>47</v>
      </c>
      <c r="K15" s="31">
        <v>109</v>
      </c>
      <c r="L15" s="48">
        <v>346</v>
      </c>
    </row>
    <row r="16" spans="1:12" ht="13.5">
      <c r="A16" s="1" t="s">
        <v>64</v>
      </c>
      <c r="B16" s="76">
        <v>170</v>
      </c>
      <c r="C16" s="68">
        <v>92</v>
      </c>
      <c r="D16" s="34">
        <v>163</v>
      </c>
      <c r="E16" s="67">
        <v>101</v>
      </c>
      <c r="F16" s="51">
        <v>81</v>
      </c>
      <c r="G16" s="78">
        <v>18</v>
      </c>
      <c r="H16" s="62">
        <v>158</v>
      </c>
      <c r="I16" s="34">
        <v>158</v>
      </c>
      <c r="J16" s="22">
        <v>29</v>
      </c>
      <c r="K16" s="31">
        <v>97</v>
      </c>
      <c r="L16" s="48">
        <v>156</v>
      </c>
    </row>
    <row r="17" spans="1:12" ht="13.5">
      <c r="A17" s="1" t="s">
        <v>65</v>
      </c>
      <c r="B17" s="60">
        <v>221</v>
      </c>
      <c r="C17" s="69">
        <v>138</v>
      </c>
      <c r="D17" s="60">
        <v>247</v>
      </c>
      <c r="E17" s="69">
        <v>119</v>
      </c>
      <c r="F17" s="66">
        <v>106</v>
      </c>
      <c r="G17" s="79">
        <v>27</v>
      </c>
      <c r="H17" s="61">
        <v>229</v>
      </c>
      <c r="I17" s="60">
        <v>253</v>
      </c>
      <c r="J17" s="59">
        <v>54</v>
      </c>
      <c r="K17" s="50">
        <v>120</v>
      </c>
      <c r="L17" s="82">
        <v>245</v>
      </c>
    </row>
    <row r="18" spans="1:12" ht="13.5">
      <c r="A18" s="8" t="s">
        <v>0</v>
      </c>
      <c r="B18" s="55">
        <f aca="true" t="shared" si="0" ref="B18:L18">SUM(B7:B17)</f>
        <v>1759</v>
      </c>
      <c r="C18" s="16">
        <f t="shared" si="0"/>
        <v>855</v>
      </c>
      <c r="D18" s="16">
        <f t="shared" si="0"/>
        <v>1786</v>
      </c>
      <c r="E18" s="16">
        <f t="shared" si="0"/>
        <v>870</v>
      </c>
      <c r="F18" s="16">
        <f t="shared" si="0"/>
        <v>717</v>
      </c>
      <c r="G18" s="16">
        <f t="shared" si="0"/>
        <v>199</v>
      </c>
      <c r="H18" s="16">
        <f t="shared" si="0"/>
        <v>1700</v>
      </c>
      <c r="I18" s="16">
        <f t="shared" si="0"/>
        <v>1862</v>
      </c>
      <c r="J18" s="16">
        <f t="shared" si="0"/>
        <v>263</v>
      </c>
      <c r="K18" s="16">
        <f>SUM(K7:K17)</f>
        <v>759</v>
      </c>
      <c r="L18" s="16">
        <f t="shared" si="0"/>
        <v>1893</v>
      </c>
    </row>
  </sheetData>
  <sheetProtection selectLockedCells="1"/>
  <mergeCells count="9">
    <mergeCell ref="I1:L1"/>
    <mergeCell ref="B1:H1"/>
    <mergeCell ref="B2:H2"/>
    <mergeCell ref="B3:C3"/>
    <mergeCell ref="I2:L2"/>
    <mergeCell ref="D3:E3"/>
    <mergeCell ref="F3:H3"/>
    <mergeCell ref="K3:L3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11.57421875" style="15" customWidth="1"/>
    <col min="2" max="2" width="11.57421875" style="9" bestFit="1" customWidth="1"/>
    <col min="3" max="5" width="10.28125" style="9" customWidth="1"/>
    <col min="6" max="6" width="11.57421875" style="9" bestFit="1" customWidth="1"/>
    <col min="7" max="7" width="10.421875" style="9" customWidth="1"/>
    <col min="8" max="8" width="9.28125" style="9" bestFit="1" customWidth="1"/>
    <col min="9" max="9" width="8.421875" style="9" customWidth="1"/>
    <col min="10" max="10" width="9.7109375" style="9" bestFit="1" customWidth="1"/>
    <col min="11" max="11" width="10.7109375" style="9" bestFit="1" customWidth="1"/>
    <col min="12" max="12" width="10.421875" style="9" bestFit="1" customWidth="1"/>
    <col min="13" max="13" width="9.7109375" style="9" bestFit="1" customWidth="1"/>
    <col min="14" max="14" width="13.28125" style="9" bestFit="1" customWidth="1"/>
    <col min="15" max="15" width="10.00390625" style="9" bestFit="1" customWidth="1"/>
    <col min="16" max="16384" width="9.140625" style="9" customWidth="1"/>
  </cols>
  <sheetData>
    <row r="1" spans="1:5" ht="13.5">
      <c r="A1" s="23"/>
      <c r="B1" s="58" t="s">
        <v>29</v>
      </c>
      <c r="C1" s="54"/>
      <c r="D1" s="58"/>
      <c r="E1" s="44"/>
    </row>
    <row r="2" spans="1:5" ht="13.5">
      <c r="A2" s="24"/>
      <c r="B2" s="57" t="s">
        <v>28</v>
      </c>
      <c r="C2" s="49" t="s">
        <v>26</v>
      </c>
      <c r="D2" s="57" t="s">
        <v>26</v>
      </c>
      <c r="E2" s="49" t="s">
        <v>26</v>
      </c>
    </row>
    <row r="3" spans="1:5" ht="13.5">
      <c r="A3" s="24"/>
      <c r="B3" s="57" t="s">
        <v>19</v>
      </c>
      <c r="C3" s="7" t="s">
        <v>11</v>
      </c>
      <c r="D3" s="40" t="s">
        <v>30</v>
      </c>
      <c r="E3" s="7" t="s">
        <v>31</v>
      </c>
    </row>
    <row r="4" spans="1:5" ht="13.5">
      <c r="A4" s="37"/>
      <c r="B4" s="2" t="s">
        <v>3</v>
      </c>
      <c r="C4" s="3" t="s">
        <v>3</v>
      </c>
      <c r="D4" s="3" t="s">
        <v>4</v>
      </c>
      <c r="E4" s="3" t="s">
        <v>3</v>
      </c>
    </row>
    <row r="5" spans="1:5" ht="75.75" customHeight="1" thickBot="1">
      <c r="A5" s="38" t="s">
        <v>16</v>
      </c>
      <c r="B5" s="4" t="s">
        <v>75</v>
      </c>
      <c r="C5" s="5" t="s">
        <v>94</v>
      </c>
      <c r="D5" s="5" t="s">
        <v>76</v>
      </c>
      <c r="E5" s="4" t="s">
        <v>95</v>
      </c>
    </row>
    <row r="6" spans="1:5" ht="14.25" thickBot="1">
      <c r="A6" s="11"/>
      <c r="B6" s="43"/>
      <c r="C6" s="12"/>
      <c r="D6" s="12"/>
      <c r="E6" s="13"/>
    </row>
    <row r="7" spans="1:5" ht="13.5">
      <c r="A7" s="1" t="s">
        <v>56</v>
      </c>
      <c r="B7" s="70">
        <v>95</v>
      </c>
      <c r="C7" s="17">
        <v>92</v>
      </c>
      <c r="D7" s="29">
        <v>112</v>
      </c>
      <c r="E7" s="17">
        <v>102</v>
      </c>
    </row>
    <row r="8" spans="1:5" ht="13.5">
      <c r="A8" s="1" t="s">
        <v>57</v>
      </c>
      <c r="B8" s="71">
        <v>221</v>
      </c>
      <c r="C8" s="21">
        <v>224</v>
      </c>
      <c r="D8" s="31">
        <v>258</v>
      </c>
      <c r="E8" s="21">
        <v>239</v>
      </c>
    </row>
    <row r="9" spans="1:5" ht="13.5">
      <c r="A9" s="1" t="s">
        <v>58</v>
      </c>
      <c r="B9" s="71">
        <v>212</v>
      </c>
      <c r="C9" s="21">
        <v>217</v>
      </c>
      <c r="D9" s="31">
        <v>243</v>
      </c>
      <c r="E9" s="21">
        <v>242</v>
      </c>
    </row>
    <row r="10" spans="1:5" ht="13.5">
      <c r="A10" s="1" t="s">
        <v>59</v>
      </c>
      <c r="B10" s="71">
        <v>70</v>
      </c>
      <c r="C10" s="21">
        <v>74</v>
      </c>
      <c r="D10" s="31">
        <v>91</v>
      </c>
      <c r="E10" s="21">
        <v>87</v>
      </c>
    </row>
    <row r="11" spans="1:5" ht="13.5">
      <c r="A11" s="1" t="s">
        <v>60</v>
      </c>
      <c r="B11" s="71">
        <v>99</v>
      </c>
      <c r="C11" s="21">
        <v>97</v>
      </c>
      <c r="D11" s="31">
        <v>106</v>
      </c>
      <c r="E11" s="21">
        <v>108</v>
      </c>
    </row>
    <row r="12" spans="1:5" ht="13.5">
      <c r="A12" s="1" t="s">
        <v>61</v>
      </c>
      <c r="B12" s="71">
        <v>355</v>
      </c>
      <c r="C12" s="21">
        <v>346</v>
      </c>
      <c r="D12" s="34">
        <v>404</v>
      </c>
      <c r="E12" s="21">
        <v>384</v>
      </c>
    </row>
    <row r="13" spans="1:5" ht="13.5">
      <c r="A13" s="1" t="s">
        <v>62</v>
      </c>
      <c r="B13" s="71">
        <v>110</v>
      </c>
      <c r="C13" s="21">
        <v>111</v>
      </c>
      <c r="D13" s="34">
        <v>142</v>
      </c>
      <c r="E13" s="21">
        <v>123</v>
      </c>
    </row>
    <row r="14" spans="1:5" ht="13.5">
      <c r="A14" s="1" t="s">
        <v>63</v>
      </c>
      <c r="B14" s="71">
        <v>18</v>
      </c>
      <c r="C14" s="21">
        <v>17</v>
      </c>
      <c r="D14" s="34">
        <v>25</v>
      </c>
      <c r="E14" s="21">
        <v>20</v>
      </c>
    </row>
    <row r="15" spans="1:5" ht="13.5">
      <c r="A15" s="1" t="s">
        <v>77</v>
      </c>
      <c r="B15" s="71">
        <v>360</v>
      </c>
      <c r="C15" s="21">
        <v>349</v>
      </c>
      <c r="D15" s="34">
        <v>414</v>
      </c>
      <c r="E15" s="21">
        <v>394</v>
      </c>
    </row>
    <row r="16" spans="1:5" ht="13.5">
      <c r="A16" s="1" t="s">
        <v>64</v>
      </c>
      <c r="B16" s="71">
        <v>177</v>
      </c>
      <c r="C16" s="21">
        <v>177</v>
      </c>
      <c r="D16" s="34">
        <v>202</v>
      </c>
      <c r="E16" s="21">
        <v>195</v>
      </c>
    </row>
    <row r="17" spans="1:5" ht="13.5">
      <c r="A17" s="1" t="s">
        <v>65</v>
      </c>
      <c r="B17" s="71">
        <v>295</v>
      </c>
      <c r="C17" s="21">
        <v>290</v>
      </c>
      <c r="D17" s="34">
        <v>321</v>
      </c>
      <c r="E17" s="21">
        <v>318</v>
      </c>
    </row>
    <row r="18" spans="1:5" ht="13.5">
      <c r="A18" s="8" t="s">
        <v>0</v>
      </c>
      <c r="B18" s="16">
        <f>SUM(B7:B17)</f>
        <v>2012</v>
      </c>
      <c r="C18" s="16">
        <f>SUM(C7:C17)</f>
        <v>1994</v>
      </c>
      <c r="D18" s="16">
        <f>SUM(D7:D17)</f>
        <v>2318</v>
      </c>
      <c r="E18" s="16">
        <f>SUM(E7:E17)</f>
        <v>2212</v>
      </c>
    </row>
  </sheetData>
  <sheetProtection selectLockedCells="1"/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Lynn Ragan</dc:creator>
  <cp:keywords/>
  <dc:description/>
  <cp:lastModifiedBy>Betsie</cp:lastModifiedBy>
  <cp:lastPrinted>2014-11-07T22:30:07Z</cp:lastPrinted>
  <dcterms:created xsi:type="dcterms:W3CDTF">1998-04-10T16:02:13Z</dcterms:created>
  <dcterms:modified xsi:type="dcterms:W3CDTF">2014-11-20T20:48:33Z</dcterms:modified>
  <cp:category/>
  <cp:version/>
  <cp:contentType/>
  <cp:contentStatus/>
</cp:coreProperties>
</file>