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firstSheet="1" activeTab="1"/>
  </bookViews>
  <sheets>
    <sheet name="US Sen - Gov" sheetId="1" r:id="rId1"/>
    <sheet name="Gov - St Cont" sheetId="2" r:id="rId2"/>
    <sheet name="St Treas - Amend" sheetId="3" r:id="rId3"/>
    <sheet name="Voting Stats - Leg" sheetId="4" r:id="rId4"/>
    <sheet name="Co Clerk - Magistrate" sheetId="5" r:id="rId5"/>
    <sheet name="Special" sheetId="6" r:id="rId6"/>
  </sheets>
  <definedNames>
    <definedName name="_xlnm.Print_Titles" localSheetId="1">'Gov - St Cont'!$A:$A</definedName>
    <definedName name="_xlnm.Print_Titles" localSheetId="2">'St Treas - Amend'!$A:$A</definedName>
    <definedName name="_xlnm.Print_Titles" localSheetId="0">'US Sen - Gov'!$A:$A</definedName>
    <definedName name="_xlnm.Print_Titles" localSheetId="3">'Voting Stats - Leg'!$A:$A</definedName>
  </definedNames>
  <calcPr fullCalcOnLoad="1"/>
</workbook>
</file>

<file path=xl/sharedStrings.xml><?xml version="1.0" encoding="utf-8"?>
<sst xmlns="http://schemas.openxmlformats.org/spreadsheetml/2006/main" count="230" uniqueCount="112">
  <si>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</si>
  <si>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</si>
  <si>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</si>
  <si>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</si>
  <si>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</si>
  <si>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</si>
  <si>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</si>
  <si>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</si>
  <si>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</si>
  <si>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</si>
  <si>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</si>
  <si>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</si>
  <si>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</si>
  <si>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</si>
  <si>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</si>
  <si>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</si>
  <si>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</si>
  <si>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</si>
  <si>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</si>
  <si>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</si>
  <si>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</si>
  <si>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</si>
  <si>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</si>
  <si>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</si>
  <si>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</si>
  <si>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</si>
  <si>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</si>
  <si>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</si>
  <si>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</si>
  <si>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</si>
  <si>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</si>
  <si>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</si>
  <si>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</si>
  <si>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</si>
  <si>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</si>
  <si>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</si>
  <si>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</si>
  <si>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DISTRICT 1</t>
  </si>
  <si>
    <t>Raul R. Labrador</t>
  </si>
  <si>
    <t>Lawerence E. Denney</t>
  </si>
  <si>
    <t>UNITED STATES</t>
  </si>
  <si>
    <t>SENATOR</t>
  </si>
  <si>
    <t>REPRESENTATIVE</t>
  </si>
  <si>
    <t>Nels Mitchell</t>
  </si>
  <si>
    <t>Jim Risch</t>
  </si>
  <si>
    <t>Shirley G. Ringo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</si>
  <si>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</si>
  <si>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</si>
  <si>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</si>
  <si>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</si>
  <si>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</si>
  <si>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</si>
  <si>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</si>
  <si>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</si>
  <si>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Holli Woodings</t>
  </si>
  <si>
    <t>001 North Homedale</t>
  </si>
  <si>
    <t>002 South Homedale</t>
  </si>
  <si>
    <t>003 North Marsing</t>
  </si>
  <si>
    <t>004 South Marsing</t>
  </si>
  <si>
    <t>005 Pleasant Valley</t>
  </si>
  <si>
    <t>006 Wilson</t>
  </si>
  <si>
    <t>007 Murphy</t>
  </si>
  <si>
    <t>008 Oreana</t>
  </si>
  <si>
    <t>009 Grandview</t>
  </si>
  <si>
    <t>010 Bruneau</t>
  </si>
  <si>
    <t>011 Riddle</t>
  </si>
  <si>
    <t>012 Three Creek</t>
  </si>
  <si>
    <t>Absentee</t>
  </si>
  <si>
    <t>LEGISLATIVE DIST 23</t>
  </si>
  <si>
    <t>Bert Brackett</t>
  </si>
  <si>
    <t>Mary Ann Richards</t>
  </si>
  <si>
    <t>Rich Wills</t>
  </si>
  <si>
    <t>"Spike" R.L. Ericson</t>
  </si>
  <si>
    <t>Jerry L. Hoagland</t>
  </si>
  <si>
    <t>Kelly R. Aberasturi</t>
  </si>
  <si>
    <t>Angela Barkell</t>
  </si>
  <si>
    <t>Brenda Richards</t>
  </si>
  <si>
    <t>Brett Endicott</t>
  </si>
  <si>
    <t>Aaron Tines</t>
  </si>
  <si>
    <t>John T. Bujak</t>
  </si>
  <si>
    <t>Jill Humble</t>
  </si>
  <si>
    <t>Steve Pankey</t>
  </si>
  <si>
    <t>Pro-Life</t>
  </si>
  <si>
    <t>Kurt M. Wertzbaugher</t>
  </si>
  <si>
    <t>Larry Allen White</t>
  </si>
  <si>
    <t>David Hartigan</t>
  </si>
  <si>
    <t>LIB</t>
  </si>
  <si>
    <t>IND</t>
  </si>
  <si>
    <t>CON</t>
  </si>
  <si>
    <t>CJ Nemeth</t>
  </si>
  <si>
    <t>Marcus Bradley Ellis</t>
  </si>
  <si>
    <t>Paul Venable</t>
  </si>
  <si>
    <t>YES</t>
  </si>
  <si>
    <t>NO</t>
  </si>
  <si>
    <t>In Favor Of</t>
  </si>
  <si>
    <t>Against</t>
  </si>
  <si>
    <t>MARSING-HOMEDALE</t>
  </si>
  <si>
    <t>CEMETERY DISTRICT</t>
  </si>
  <si>
    <t>H.J.R. 2</t>
  </si>
  <si>
    <t>MAGISTRATE</t>
  </si>
  <si>
    <t>JUDGE</t>
  </si>
  <si>
    <t>RETENTION</t>
  </si>
  <si>
    <t>Dan C. Grober</t>
  </si>
  <si>
    <t xml:space="preserve">Absentee </t>
  </si>
  <si>
    <t>Pete Nielsen</t>
  </si>
  <si>
    <t>W/I</t>
  </si>
  <si>
    <t>CONSTITUTIONAL</t>
  </si>
  <si>
    <t>AMENDMENT</t>
  </si>
  <si>
    <t>Walt Bayes</t>
  </si>
  <si>
    <t>Reed McCandless</t>
  </si>
  <si>
    <t>PERMANENT</t>
  </si>
  <si>
    <t>OVERRIDE LEVY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</si>
</sst>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5999634265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7" xfId="0" applyNumberFormat="1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/>
    </xf>
    <xf numFmtId="3" fontId="7" fillId="33" borderId="18" xfId="0" applyNumberFormat="1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left"/>
      <protection/>
    </xf>
    <xf numFmtId="0" fontId="7" fillId="0" borderId="2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22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33" borderId="22" xfId="0" applyNumberFormat="1" applyFont="1" applyFill="1" applyBorder="1" applyAlignment="1" applyProtection="1">
      <alignment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Border="1" applyAlignment="1" applyProtection="1">
      <alignment horizontal="center"/>
      <protection/>
    </xf>
    <xf numFmtId="164" fontId="6" fillId="0" borderId="20" xfId="0" applyNumberFormat="1" applyFont="1" applyFill="1" applyBorder="1" applyAlignment="1" applyProtection="1">
      <alignment horizontal="center"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8" fillId="0" borderId="3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/>
    </xf>
    <xf numFmtId="164" fontId="6" fillId="0" borderId="23" xfId="0" applyNumberFormat="1" applyFont="1" applyFill="1" applyBorder="1" applyAlignment="1" applyProtection="1">
      <alignment horizontal="center"/>
      <protection/>
    </xf>
    <xf numFmtId="3" fontId="6" fillId="34" borderId="43" xfId="0" applyNumberFormat="1" applyFont="1" applyFill="1" applyBorder="1" applyAlignment="1" applyProtection="1">
      <alignment horizontal="center"/>
      <protection/>
    </xf>
    <xf numFmtId="164" fontId="6" fillId="34" borderId="43" xfId="0" applyNumberFormat="1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 vertical="center" textRotation="90"/>
      <protection/>
    </xf>
    <xf numFmtId="0" fontId="6" fillId="0" borderId="45" xfId="0" applyFont="1" applyFill="1" applyBorder="1" applyAlignment="1" applyProtection="1">
      <alignment horizontal="center" vertical="center" textRotation="90"/>
      <protection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33" borderId="22" xfId="0" applyNumberFormat="1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 horizontal="left"/>
      <protection/>
    </xf>
    <xf numFmtId="3" fontId="6" fillId="0" borderId="23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left"/>
      <protection/>
    </xf>
    <xf numFmtId="3" fontId="6" fillId="33" borderId="13" xfId="0" applyNumberFormat="1" applyFont="1" applyFill="1" applyBorder="1" applyAlignment="1" applyProtection="1">
      <alignment/>
      <protection/>
    </xf>
    <xf numFmtId="0" fontId="6" fillId="0" borderId="51" xfId="0" applyFont="1" applyFill="1" applyBorder="1" applyAlignment="1" applyProtection="1">
      <alignment horizontal="center" vertical="center" textRotation="90"/>
      <protection/>
    </xf>
    <xf numFmtId="0" fontId="6" fillId="0" borderId="24" xfId="0" applyFont="1" applyFill="1" applyBorder="1" applyAlignment="1" applyProtection="1">
      <alignment/>
      <protection/>
    </xf>
    <xf numFmtId="0" fontId="6" fillId="0" borderId="52" xfId="0" applyFont="1" applyFill="1" applyBorder="1" applyAlignment="1" applyProtection="1">
      <alignment horizontal="center" vertical="center" textRotation="90"/>
      <protection/>
    </xf>
    <xf numFmtId="0" fontId="6" fillId="0" borderId="53" xfId="0" applyFont="1" applyFill="1" applyBorder="1" applyAlignment="1" applyProtection="1">
      <alignment horizontal="center" vertical="center" textRotation="90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4" xfId="0" applyFont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56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3" fontId="6" fillId="0" borderId="57" xfId="0" applyNumberFormat="1" applyFont="1" applyBorder="1" applyAlignment="1" applyProtection="1">
      <alignment horizontal="center"/>
      <protection locked="0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" sqref="B9"/>
    </sheetView>
  </sheetViews>
  <sheetFormatPr defaultColWidth="9.140625" defaultRowHeight="12.75"/>
  <cols>
    <col min="1" max="1" width="15.7109375" style="18" bestFit="1" customWidth="1"/>
    <col min="2" max="3" width="8.7109375" style="18" customWidth="1"/>
    <col min="4" max="6" width="8.7109375" style="34" customWidth="1"/>
    <col min="7" max="12" width="8.7109375" style="12" customWidth="1"/>
    <col min="13" max="16384" width="9.140625" style="12" customWidth="1"/>
  </cols>
  <sheetData>
    <row r="1" spans="1:12" ht="13.5">
      <c r="A1" s="25"/>
      <c r="B1" s="106"/>
      <c r="C1" s="108"/>
      <c r="D1" s="103" t="s">
        <v>40</v>
      </c>
      <c r="E1" s="103"/>
      <c r="F1" s="103"/>
      <c r="G1" s="106"/>
      <c r="H1" s="107"/>
      <c r="I1" s="107"/>
      <c r="J1" s="107"/>
      <c r="K1" s="107"/>
      <c r="L1" s="108"/>
    </row>
    <row r="2" spans="1:12" s="27" customFormat="1" ht="13.5">
      <c r="A2" s="26"/>
      <c r="B2" s="101" t="s">
        <v>40</v>
      </c>
      <c r="C2" s="102"/>
      <c r="D2" s="101" t="s">
        <v>42</v>
      </c>
      <c r="E2" s="104"/>
      <c r="F2" s="102"/>
      <c r="G2" s="109"/>
      <c r="H2" s="110"/>
      <c r="I2" s="110"/>
      <c r="J2" s="110"/>
      <c r="K2" s="110"/>
      <c r="L2" s="111"/>
    </row>
    <row r="3" spans="1:12" s="27" customFormat="1" ht="13.5">
      <c r="A3" s="28"/>
      <c r="B3" s="99" t="s">
        <v>41</v>
      </c>
      <c r="C3" s="100"/>
      <c r="D3" s="99" t="s">
        <v>37</v>
      </c>
      <c r="E3" s="105"/>
      <c r="F3" s="100"/>
      <c r="G3" s="99" t="s">
        <v>2</v>
      </c>
      <c r="H3" s="105"/>
      <c r="I3" s="105"/>
      <c r="J3" s="105"/>
      <c r="K3" s="105"/>
      <c r="L3" s="100"/>
    </row>
    <row r="4" spans="1:12" ht="13.5" customHeight="1">
      <c r="A4" s="29"/>
      <c r="B4" s="2" t="s">
        <v>3</v>
      </c>
      <c r="C4" s="2" t="s">
        <v>4</v>
      </c>
      <c r="D4" s="2" t="s">
        <v>4</v>
      </c>
      <c r="E4" s="2" t="s">
        <v>3</v>
      </c>
      <c r="F4" s="2" t="s">
        <v>105</v>
      </c>
      <c r="G4" s="2" t="s">
        <v>3</v>
      </c>
      <c r="H4" s="2" t="s">
        <v>86</v>
      </c>
      <c r="I4" s="2" t="s">
        <v>87</v>
      </c>
      <c r="J4" s="2" t="s">
        <v>4</v>
      </c>
      <c r="K4" s="2" t="s">
        <v>88</v>
      </c>
      <c r="L4" s="2" t="s">
        <v>87</v>
      </c>
    </row>
    <row r="5" spans="1:12" s="13" customFormat="1" ht="87.75" customHeight="1" thickBot="1">
      <c r="A5" s="30" t="s">
        <v>16</v>
      </c>
      <c r="B5" s="6" t="s">
        <v>43</v>
      </c>
      <c r="C5" s="6" t="s">
        <v>44</v>
      </c>
      <c r="D5" s="6" t="s">
        <v>38</v>
      </c>
      <c r="E5" s="6" t="s">
        <v>45</v>
      </c>
      <c r="F5" s="6" t="s">
        <v>109</v>
      </c>
      <c r="G5" s="6" t="s">
        <v>46</v>
      </c>
      <c r="H5" s="6" t="s">
        <v>79</v>
      </c>
      <c r="I5" s="6" t="s">
        <v>80</v>
      </c>
      <c r="J5" s="6" t="s">
        <v>32</v>
      </c>
      <c r="K5" s="6" t="s">
        <v>81</v>
      </c>
      <c r="L5" s="6" t="s">
        <v>82</v>
      </c>
    </row>
    <row r="6" spans="1:12" s="17" customFormat="1" ht="14.25" thickBot="1">
      <c r="A6" s="14"/>
      <c r="B6" s="40"/>
      <c r="C6" s="40"/>
      <c r="D6" s="15"/>
      <c r="E6" s="15"/>
      <c r="F6" s="15"/>
      <c r="G6" s="15"/>
      <c r="H6" s="15"/>
      <c r="I6" s="15"/>
      <c r="J6" s="15"/>
      <c r="K6" s="15"/>
      <c r="L6" s="16"/>
    </row>
    <row r="7" spans="1:12" s="17" customFormat="1" ht="13.5">
      <c r="A7" s="1" t="s">
        <v>55</v>
      </c>
      <c r="B7" s="52">
        <v>70</v>
      </c>
      <c r="C7" s="53">
        <v>269</v>
      </c>
      <c r="D7" s="31">
        <v>260</v>
      </c>
      <c r="E7" s="83">
        <v>79</v>
      </c>
      <c r="F7" s="21">
        <v>0</v>
      </c>
      <c r="G7" s="31">
        <v>79</v>
      </c>
      <c r="H7" s="58">
        <v>13</v>
      </c>
      <c r="I7" s="58">
        <v>10</v>
      </c>
      <c r="J7" s="58">
        <v>233</v>
      </c>
      <c r="K7" s="58">
        <v>2</v>
      </c>
      <c r="L7" s="21">
        <v>3</v>
      </c>
    </row>
    <row r="8" spans="1:12" s="17" customFormat="1" ht="13.5">
      <c r="A8" s="1" t="s">
        <v>56</v>
      </c>
      <c r="B8" s="54">
        <v>87</v>
      </c>
      <c r="C8" s="55">
        <v>358</v>
      </c>
      <c r="D8" s="32">
        <v>352</v>
      </c>
      <c r="E8" s="84">
        <v>89</v>
      </c>
      <c r="F8" s="24">
        <v>0</v>
      </c>
      <c r="G8" s="32">
        <v>91</v>
      </c>
      <c r="H8" s="59">
        <v>19</v>
      </c>
      <c r="I8" s="59">
        <v>10</v>
      </c>
      <c r="J8" s="59">
        <v>320</v>
      </c>
      <c r="K8" s="59">
        <v>3</v>
      </c>
      <c r="L8" s="24">
        <v>1</v>
      </c>
    </row>
    <row r="9" spans="1:12" s="17" customFormat="1" ht="13.5">
      <c r="A9" s="1" t="s">
        <v>57</v>
      </c>
      <c r="B9" s="54">
        <v>61</v>
      </c>
      <c r="C9" s="55">
        <v>232</v>
      </c>
      <c r="D9" s="32">
        <v>222</v>
      </c>
      <c r="E9" s="84">
        <v>67</v>
      </c>
      <c r="F9" s="24">
        <v>0</v>
      </c>
      <c r="G9" s="32">
        <v>63</v>
      </c>
      <c r="H9" s="59">
        <v>13</v>
      </c>
      <c r="I9" s="59">
        <v>7</v>
      </c>
      <c r="J9" s="59">
        <v>207</v>
      </c>
      <c r="K9" s="59">
        <v>4</v>
      </c>
      <c r="L9" s="24">
        <v>1</v>
      </c>
    </row>
    <row r="10" spans="1:12" s="17" customFormat="1" ht="13.5">
      <c r="A10" s="1" t="s">
        <v>58</v>
      </c>
      <c r="B10" s="54">
        <v>61</v>
      </c>
      <c r="C10" s="55">
        <v>276</v>
      </c>
      <c r="D10" s="32">
        <v>261</v>
      </c>
      <c r="E10" s="84">
        <v>77</v>
      </c>
      <c r="F10" s="24">
        <v>0</v>
      </c>
      <c r="G10" s="32">
        <v>55</v>
      </c>
      <c r="H10" s="59">
        <v>12</v>
      </c>
      <c r="I10" s="59">
        <v>13</v>
      </c>
      <c r="J10" s="59">
        <v>243</v>
      </c>
      <c r="K10" s="59">
        <v>11</v>
      </c>
      <c r="L10" s="24">
        <v>2</v>
      </c>
    </row>
    <row r="11" spans="1:12" s="17" customFormat="1" ht="13.5">
      <c r="A11" s="1" t="s">
        <v>59</v>
      </c>
      <c r="B11" s="54">
        <v>0</v>
      </c>
      <c r="C11" s="55">
        <v>51</v>
      </c>
      <c r="D11" s="32">
        <v>49</v>
      </c>
      <c r="E11" s="84">
        <v>0</v>
      </c>
      <c r="F11" s="24">
        <v>0</v>
      </c>
      <c r="G11" s="32">
        <v>1</v>
      </c>
      <c r="H11" s="59">
        <v>0</v>
      </c>
      <c r="I11" s="59">
        <v>0</v>
      </c>
      <c r="J11" s="59">
        <v>49</v>
      </c>
      <c r="K11" s="59">
        <v>0</v>
      </c>
      <c r="L11" s="24">
        <v>0</v>
      </c>
    </row>
    <row r="12" spans="1:12" s="17" customFormat="1" ht="13.5">
      <c r="A12" s="1" t="s">
        <v>60</v>
      </c>
      <c r="B12" s="54">
        <v>27</v>
      </c>
      <c r="C12" s="55">
        <v>187</v>
      </c>
      <c r="D12" s="32">
        <v>180</v>
      </c>
      <c r="E12" s="84">
        <v>32</v>
      </c>
      <c r="F12" s="24">
        <v>0</v>
      </c>
      <c r="G12" s="32">
        <v>21</v>
      </c>
      <c r="H12" s="59">
        <v>10</v>
      </c>
      <c r="I12" s="59">
        <v>2</v>
      </c>
      <c r="J12" s="59">
        <v>176</v>
      </c>
      <c r="K12" s="59">
        <v>1</v>
      </c>
      <c r="L12" s="24">
        <v>2</v>
      </c>
    </row>
    <row r="13" spans="1:12" s="17" customFormat="1" ht="13.5">
      <c r="A13" s="1" t="s">
        <v>61</v>
      </c>
      <c r="B13" s="54">
        <v>10</v>
      </c>
      <c r="C13" s="55">
        <v>114</v>
      </c>
      <c r="D13" s="32">
        <v>114</v>
      </c>
      <c r="E13" s="84">
        <v>10</v>
      </c>
      <c r="F13" s="24">
        <v>0</v>
      </c>
      <c r="G13" s="32">
        <v>11</v>
      </c>
      <c r="H13" s="59">
        <v>5</v>
      </c>
      <c r="I13" s="59">
        <v>2</v>
      </c>
      <c r="J13" s="59">
        <v>105</v>
      </c>
      <c r="K13" s="59">
        <v>0</v>
      </c>
      <c r="L13" s="24">
        <v>1</v>
      </c>
    </row>
    <row r="14" spans="1:12" s="17" customFormat="1" ht="13.5">
      <c r="A14" s="1" t="s">
        <v>62</v>
      </c>
      <c r="B14" s="54">
        <v>5</v>
      </c>
      <c r="C14" s="55">
        <v>59</v>
      </c>
      <c r="D14" s="32">
        <v>59</v>
      </c>
      <c r="E14" s="84">
        <v>5</v>
      </c>
      <c r="F14" s="24">
        <v>0</v>
      </c>
      <c r="G14" s="32">
        <v>5</v>
      </c>
      <c r="H14" s="59">
        <v>0</v>
      </c>
      <c r="I14" s="59">
        <v>0</v>
      </c>
      <c r="J14" s="59">
        <v>59</v>
      </c>
      <c r="K14" s="59">
        <v>0</v>
      </c>
      <c r="L14" s="24">
        <v>0</v>
      </c>
    </row>
    <row r="15" spans="1:12" s="17" customFormat="1" ht="13.5">
      <c r="A15" s="1" t="s">
        <v>63</v>
      </c>
      <c r="B15" s="54">
        <v>30</v>
      </c>
      <c r="C15" s="55">
        <v>208</v>
      </c>
      <c r="D15" s="32">
        <v>186</v>
      </c>
      <c r="E15" s="84">
        <v>48</v>
      </c>
      <c r="F15" s="24">
        <v>0</v>
      </c>
      <c r="G15" s="32">
        <v>32</v>
      </c>
      <c r="H15" s="59">
        <v>15</v>
      </c>
      <c r="I15" s="59">
        <v>8</v>
      </c>
      <c r="J15" s="59">
        <v>174</v>
      </c>
      <c r="K15" s="59">
        <v>5</v>
      </c>
      <c r="L15" s="24">
        <v>1</v>
      </c>
    </row>
    <row r="16" spans="1:12" s="17" customFormat="1" ht="13.5">
      <c r="A16" s="1" t="s">
        <v>64</v>
      </c>
      <c r="B16" s="54">
        <v>28</v>
      </c>
      <c r="C16" s="55">
        <v>135</v>
      </c>
      <c r="D16" s="32">
        <v>126</v>
      </c>
      <c r="E16" s="84">
        <v>37</v>
      </c>
      <c r="F16" s="24">
        <v>0</v>
      </c>
      <c r="G16" s="32">
        <v>39</v>
      </c>
      <c r="H16" s="59">
        <v>4</v>
      </c>
      <c r="I16" s="59">
        <v>3</v>
      </c>
      <c r="J16" s="59">
        <v>118</v>
      </c>
      <c r="K16" s="59">
        <v>0</v>
      </c>
      <c r="L16" s="24">
        <v>1</v>
      </c>
    </row>
    <row r="17" spans="1:12" s="17" customFormat="1" ht="13.5">
      <c r="A17" s="1" t="s">
        <v>65</v>
      </c>
      <c r="B17" s="54">
        <v>18</v>
      </c>
      <c r="C17" s="55">
        <v>11</v>
      </c>
      <c r="D17" s="32">
        <v>10</v>
      </c>
      <c r="E17" s="84">
        <v>18</v>
      </c>
      <c r="F17" s="24">
        <v>0</v>
      </c>
      <c r="G17" s="32">
        <v>15</v>
      </c>
      <c r="H17" s="59">
        <v>3</v>
      </c>
      <c r="I17" s="59">
        <v>1</v>
      </c>
      <c r="J17" s="59">
        <v>10</v>
      </c>
      <c r="K17" s="59">
        <v>0</v>
      </c>
      <c r="L17" s="24">
        <v>0</v>
      </c>
    </row>
    <row r="18" spans="1:12" s="17" customFormat="1" ht="13.5">
      <c r="A18" s="1" t="s">
        <v>66</v>
      </c>
      <c r="B18" s="54">
        <v>1</v>
      </c>
      <c r="C18" s="55">
        <v>18</v>
      </c>
      <c r="D18" s="32">
        <v>14</v>
      </c>
      <c r="E18" s="84">
        <v>4</v>
      </c>
      <c r="F18" s="24">
        <v>0</v>
      </c>
      <c r="G18" s="32">
        <v>3</v>
      </c>
      <c r="H18" s="59">
        <v>2</v>
      </c>
      <c r="I18" s="59">
        <v>1</v>
      </c>
      <c r="J18" s="59">
        <v>13</v>
      </c>
      <c r="K18" s="59">
        <v>1</v>
      </c>
      <c r="L18" s="24">
        <v>0</v>
      </c>
    </row>
    <row r="19" spans="1:12" s="17" customFormat="1" ht="13.5">
      <c r="A19" s="1" t="s">
        <v>67</v>
      </c>
      <c r="B19" s="54">
        <v>62</v>
      </c>
      <c r="C19" s="55">
        <v>199</v>
      </c>
      <c r="D19" s="32">
        <v>190</v>
      </c>
      <c r="E19" s="84">
        <v>74</v>
      </c>
      <c r="F19" s="24">
        <v>0</v>
      </c>
      <c r="G19" s="51">
        <v>64</v>
      </c>
      <c r="H19" s="60">
        <v>6</v>
      </c>
      <c r="I19" s="60">
        <v>12</v>
      </c>
      <c r="J19" s="60">
        <v>180</v>
      </c>
      <c r="K19" s="60">
        <v>0</v>
      </c>
      <c r="L19" s="61">
        <v>2</v>
      </c>
    </row>
    <row r="20" spans="1:12" ht="13.5">
      <c r="A20" s="8" t="s">
        <v>0</v>
      </c>
      <c r="B20" s="19">
        <f>SUM(B7:B19)</f>
        <v>460</v>
      </c>
      <c r="C20" s="19">
        <f>SUM(C7:C19)</f>
        <v>2117</v>
      </c>
      <c r="D20" s="19">
        <f>SUM(D7:D19)</f>
        <v>2023</v>
      </c>
      <c r="E20" s="19">
        <f>SUM(E7:E19)</f>
        <v>540</v>
      </c>
      <c r="F20" s="19">
        <f>SUM(F7:F19)</f>
        <v>0</v>
      </c>
      <c r="G20" s="19">
        <f aca="true" t="shared" si="0" ref="G20:L20">SUM(G7:G19)</f>
        <v>479</v>
      </c>
      <c r="H20" s="19">
        <f t="shared" si="0"/>
        <v>102</v>
      </c>
      <c r="I20" s="19">
        <f t="shared" si="0"/>
        <v>69</v>
      </c>
      <c r="J20" s="19">
        <f t="shared" si="0"/>
        <v>1887</v>
      </c>
      <c r="K20" s="19">
        <f t="shared" si="0"/>
        <v>27</v>
      </c>
      <c r="L20" s="19">
        <f t="shared" si="0"/>
        <v>14</v>
      </c>
    </row>
    <row r="21" spans="1:6" ht="13.5">
      <c r="A21" s="33"/>
      <c r="B21" s="42"/>
      <c r="C21" s="42"/>
      <c r="D21" s="42"/>
      <c r="E21" s="42"/>
      <c r="F21" s="42"/>
    </row>
  </sheetData>
  <sheetProtection selectLockedCells="1"/>
  <mergeCells count="9">
    <mergeCell ref="B3:C3"/>
    <mergeCell ref="B2:C2"/>
    <mergeCell ref="D1:F1"/>
    <mergeCell ref="D2:F2"/>
    <mergeCell ref="D3:F3"/>
    <mergeCell ref="G1:L1"/>
    <mergeCell ref="G2:L2"/>
    <mergeCell ref="G3:L3"/>
    <mergeCell ref="B1:C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&amp;C&amp;"Helv,Bold"OWYHEE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9" sqref="C9"/>
    </sheetView>
  </sheetViews>
  <sheetFormatPr defaultColWidth="9.140625" defaultRowHeight="12.75"/>
  <cols>
    <col min="1" max="1" width="15.7109375" style="18" bestFit="1" customWidth="1"/>
    <col min="2" max="6" width="8.7109375" style="12" customWidth="1"/>
    <col min="7" max="9" width="8.7109375" style="18" customWidth="1"/>
    <col min="10" max="11" width="8.7109375" style="12" customWidth="1"/>
    <col min="12" max="12" width="11.7109375" style="12" bestFit="1" customWidth="1"/>
    <col min="13" max="16384" width="9.140625" style="12" customWidth="1"/>
  </cols>
  <sheetData>
    <row r="1" spans="1:12" ht="13.5">
      <c r="A1" s="25"/>
      <c r="B1" s="106"/>
      <c r="C1" s="107"/>
      <c r="D1" s="107"/>
      <c r="E1" s="107"/>
      <c r="F1" s="108"/>
      <c r="G1" s="112"/>
      <c r="H1" s="113"/>
      <c r="I1" s="114"/>
      <c r="J1" s="112"/>
      <c r="K1" s="113"/>
      <c r="L1" s="82"/>
    </row>
    <row r="2" spans="1:12" s="27" customFormat="1" ht="13.5">
      <c r="A2" s="26"/>
      <c r="B2" s="109"/>
      <c r="C2" s="110"/>
      <c r="D2" s="110"/>
      <c r="E2" s="110"/>
      <c r="F2" s="111"/>
      <c r="G2" s="101" t="s">
        <v>1</v>
      </c>
      <c r="H2" s="104"/>
      <c r="I2" s="102"/>
      <c r="J2" s="101" t="s">
        <v>5</v>
      </c>
      <c r="K2" s="102"/>
      <c r="L2" s="41" t="s">
        <v>6</v>
      </c>
    </row>
    <row r="3" spans="1:12" s="27" customFormat="1" ht="13.5">
      <c r="A3" s="28"/>
      <c r="B3" s="99" t="s">
        <v>2</v>
      </c>
      <c r="C3" s="105"/>
      <c r="D3" s="105"/>
      <c r="E3" s="105"/>
      <c r="F3" s="100"/>
      <c r="G3" s="99" t="s">
        <v>2</v>
      </c>
      <c r="H3" s="105"/>
      <c r="I3" s="100"/>
      <c r="J3" s="99" t="s">
        <v>9</v>
      </c>
      <c r="K3" s="105"/>
      <c r="L3" s="7" t="s">
        <v>10</v>
      </c>
    </row>
    <row r="4" spans="1:12" ht="13.5" customHeight="1">
      <c r="A4" s="29"/>
      <c r="B4" s="2" t="s">
        <v>105</v>
      </c>
      <c r="C4" s="2" t="s">
        <v>105</v>
      </c>
      <c r="D4" s="2" t="s">
        <v>105</v>
      </c>
      <c r="E4" s="2" t="s">
        <v>105</v>
      </c>
      <c r="F4" s="2" t="s">
        <v>105</v>
      </c>
      <c r="G4" s="2" t="s">
        <v>88</v>
      </c>
      <c r="H4" s="2" t="s">
        <v>4</v>
      </c>
      <c r="I4" s="2" t="s">
        <v>3</v>
      </c>
      <c r="J4" s="2" t="s">
        <v>4</v>
      </c>
      <c r="K4" s="2" t="s">
        <v>3</v>
      </c>
      <c r="L4" s="2" t="s">
        <v>4</v>
      </c>
    </row>
    <row r="5" spans="1:12" s="13" customFormat="1" ht="87.75" customHeight="1" thickBot="1">
      <c r="A5" s="30" t="s">
        <v>16</v>
      </c>
      <c r="B5" s="6" t="s">
        <v>108</v>
      </c>
      <c r="C5" s="6" t="s">
        <v>90</v>
      </c>
      <c r="D5" s="6" t="s">
        <v>91</v>
      </c>
      <c r="E5" s="6" t="s">
        <v>83</v>
      </c>
      <c r="F5" s="6" t="s">
        <v>84</v>
      </c>
      <c r="G5" s="6" t="s">
        <v>85</v>
      </c>
      <c r="H5" s="6" t="s">
        <v>33</v>
      </c>
      <c r="I5" s="6" t="s">
        <v>47</v>
      </c>
      <c r="J5" s="4" t="s">
        <v>39</v>
      </c>
      <c r="K5" s="4" t="s">
        <v>54</v>
      </c>
      <c r="L5" s="4" t="s">
        <v>48</v>
      </c>
    </row>
    <row r="6" spans="1:12" s="17" customFormat="1" ht="14.25" thickBo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</row>
    <row r="7" spans="1:12" s="17" customFormat="1" ht="13.5">
      <c r="A7" s="1" t="s">
        <v>55</v>
      </c>
      <c r="B7" s="31">
        <v>0</v>
      </c>
      <c r="C7" s="31">
        <v>0</v>
      </c>
      <c r="D7" s="31">
        <v>0</v>
      </c>
      <c r="E7" s="31">
        <v>0</v>
      </c>
      <c r="F7" s="20">
        <v>0</v>
      </c>
      <c r="G7" s="31">
        <v>20</v>
      </c>
      <c r="H7" s="58">
        <v>258</v>
      </c>
      <c r="I7" s="21">
        <v>67</v>
      </c>
      <c r="J7" s="31">
        <v>238</v>
      </c>
      <c r="K7" s="21">
        <v>102</v>
      </c>
      <c r="L7" s="20">
        <v>307</v>
      </c>
    </row>
    <row r="8" spans="1:12" s="17" customFormat="1" ht="13.5">
      <c r="A8" s="1" t="s">
        <v>56</v>
      </c>
      <c r="B8" s="49">
        <v>0</v>
      </c>
      <c r="C8" s="49">
        <v>0</v>
      </c>
      <c r="D8" s="49">
        <v>0</v>
      </c>
      <c r="E8" s="49">
        <v>0</v>
      </c>
      <c r="F8" s="70">
        <v>0</v>
      </c>
      <c r="G8" s="32">
        <v>16</v>
      </c>
      <c r="H8" s="59">
        <v>355</v>
      </c>
      <c r="I8" s="24">
        <v>70</v>
      </c>
      <c r="J8" s="49">
        <v>305</v>
      </c>
      <c r="K8" s="62">
        <v>129</v>
      </c>
      <c r="L8" s="23">
        <v>394</v>
      </c>
    </row>
    <row r="9" spans="1:12" s="17" customFormat="1" ht="13.5">
      <c r="A9" s="1" t="s">
        <v>57</v>
      </c>
      <c r="B9" s="49">
        <v>0</v>
      </c>
      <c r="C9" s="49">
        <v>0</v>
      </c>
      <c r="D9" s="49">
        <v>0</v>
      </c>
      <c r="E9" s="49">
        <v>0</v>
      </c>
      <c r="F9" s="70">
        <v>0</v>
      </c>
      <c r="G9" s="32">
        <v>19</v>
      </c>
      <c r="H9" s="59">
        <v>223</v>
      </c>
      <c r="I9" s="24">
        <v>54</v>
      </c>
      <c r="J9" s="49">
        <v>214</v>
      </c>
      <c r="K9" s="62">
        <v>75</v>
      </c>
      <c r="L9" s="23">
        <v>260</v>
      </c>
    </row>
    <row r="10" spans="1:12" s="17" customFormat="1" ht="13.5">
      <c r="A10" s="1" t="s">
        <v>58</v>
      </c>
      <c r="B10" s="49">
        <v>0</v>
      </c>
      <c r="C10" s="49">
        <v>0</v>
      </c>
      <c r="D10" s="49">
        <v>0</v>
      </c>
      <c r="E10" s="49">
        <v>0</v>
      </c>
      <c r="F10" s="70">
        <v>0</v>
      </c>
      <c r="G10" s="32">
        <v>19</v>
      </c>
      <c r="H10" s="59">
        <v>272</v>
      </c>
      <c r="I10" s="24">
        <v>47</v>
      </c>
      <c r="J10" s="49">
        <v>240</v>
      </c>
      <c r="K10" s="62">
        <v>96</v>
      </c>
      <c r="L10" s="23">
        <v>298</v>
      </c>
    </row>
    <row r="11" spans="1:12" s="17" customFormat="1" ht="13.5">
      <c r="A11" s="1" t="s">
        <v>59</v>
      </c>
      <c r="B11" s="49">
        <v>0</v>
      </c>
      <c r="C11" s="49">
        <v>0</v>
      </c>
      <c r="D11" s="49">
        <v>0</v>
      </c>
      <c r="E11" s="49">
        <v>0</v>
      </c>
      <c r="F11" s="70">
        <v>0</v>
      </c>
      <c r="G11" s="32">
        <v>1</v>
      </c>
      <c r="H11" s="59">
        <v>47</v>
      </c>
      <c r="I11" s="24">
        <v>1</v>
      </c>
      <c r="J11" s="49">
        <v>50</v>
      </c>
      <c r="K11" s="62">
        <v>1</v>
      </c>
      <c r="L11" s="23">
        <v>49</v>
      </c>
    </row>
    <row r="12" spans="1:12" s="17" customFormat="1" ht="13.5">
      <c r="A12" s="1" t="s">
        <v>60</v>
      </c>
      <c r="B12" s="49">
        <v>0</v>
      </c>
      <c r="C12" s="49">
        <v>0</v>
      </c>
      <c r="D12" s="49">
        <v>0</v>
      </c>
      <c r="E12" s="49">
        <v>0</v>
      </c>
      <c r="F12" s="70">
        <v>0</v>
      </c>
      <c r="G12" s="32">
        <v>9</v>
      </c>
      <c r="H12" s="59">
        <v>176</v>
      </c>
      <c r="I12" s="24">
        <v>26</v>
      </c>
      <c r="J12" s="49">
        <v>169</v>
      </c>
      <c r="K12" s="62">
        <v>42</v>
      </c>
      <c r="L12" s="23">
        <v>190</v>
      </c>
    </row>
    <row r="13" spans="1:12" s="17" customFormat="1" ht="13.5">
      <c r="A13" s="1" t="s">
        <v>61</v>
      </c>
      <c r="B13" s="49">
        <v>0</v>
      </c>
      <c r="C13" s="49">
        <v>0</v>
      </c>
      <c r="D13" s="49">
        <v>0</v>
      </c>
      <c r="E13" s="49">
        <v>0</v>
      </c>
      <c r="F13" s="70">
        <v>0</v>
      </c>
      <c r="G13" s="32">
        <v>7</v>
      </c>
      <c r="H13" s="59">
        <v>112</v>
      </c>
      <c r="I13" s="24">
        <v>6</v>
      </c>
      <c r="J13" s="49">
        <v>101</v>
      </c>
      <c r="K13" s="62">
        <v>23</v>
      </c>
      <c r="L13" s="23">
        <v>115</v>
      </c>
    </row>
    <row r="14" spans="1:12" s="17" customFormat="1" ht="13.5">
      <c r="A14" s="1" t="s">
        <v>62</v>
      </c>
      <c r="B14" s="49">
        <v>0</v>
      </c>
      <c r="C14" s="49">
        <v>0</v>
      </c>
      <c r="D14" s="49">
        <v>0</v>
      </c>
      <c r="E14" s="49">
        <v>0</v>
      </c>
      <c r="F14" s="70">
        <v>0</v>
      </c>
      <c r="G14" s="32">
        <v>1</v>
      </c>
      <c r="H14" s="59">
        <v>58</v>
      </c>
      <c r="I14" s="24">
        <v>6</v>
      </c>
      <c r="J14" s="49">
        <v>52</v>
      </c>
      <c r="K14" s="62">
        <v>12</v>
      </c>
      <c r="L14" s="23">
        <v>60</v>
      </c>
    </row>
    <row r="15" spans="1:12" s="17" customFormat="1" ht="13.5">
      <c r="A15" s="1" t="s">
        <v>63</v>
      </c>
      <c r="B15" s="49">
        <v>0</v>
      </c>
      <c r="C15" s="49">
        <v>0</v>
      </c>
      <c r="D15" s="49">
        <v>0</v>
      </c>
      <c r="E15" s="49">
        <v>0</v>
      </c>
      <c r="F15" s="70">
        <v>0</v>
      </c>
      <c r="G15" s="32">
        <v>14</v>
      </c>
      <c r="H15" s="59">
        <v>194</v>
      </c>
      <c r="I15" s="24">
        <v>27</v>
      </c>
      <c r="J15" s="49">
        <v>171</v>
      </c>
      <c r="K15" s="62">
        <v>58</v>
      </c>
      <c r="L15" s="23">
        <v>218</v>
      </c>
    </row>
    <row r="16" spans="1:12" s="17" customFormat="1" ht="13.5">
      <c r="A16" s="1" t="s">
        <v>64</v>
      </c>
      <c r="B16" s="49">
        <v>0</v>
      </c>
      <c r="C16" s="49">
        <v>0</v>
      </c>
      <c r="D16" s="49">
        <v>0</v>
      </c>
      <c r="E16" s="49">
        <v>0</v>
      </c>
      <c r="F16" s="70">
        <v>0</v>
      </c>
      <c r="G16" s="32">
        <v>3</v>
      </c>
      <c r="H16" s="59">
        <v>136</v>
      </c>
      <c r="I16" s="24">
        <v>26</v>
      </c>
      <c r="J16" s="49">
        <v>114</v>
      </c>
      <c r="K16" s="62">
        <v>46</v>
      </c>
      <c r="L16" s="23">
        <v>143</v>
      </c>
    </row>
    <row r="17" spans="1:12" s="17" customFormat="1" ht="13.5">
      <c r="A17" s="1" t="s">
        <v>65</v>
      </c>
      <c r="B17" s="49">
        <v>0</v>
      </c>
      <c r="C17" s="49">
        <v>0</v>
      </c>
      <c r="D17" s="49">
        <v>0</v>
      </c>
      <c r="E17" s="49">
        <v>0</v>
      </c>
      <c r="F17" s="70">
        <v>0</v>
      </c>
      <c r="G17" s="32">
        <v>1</v>
      </c>
      <c r="H17" s="59">
        <v>11</v>
      </c>
      <c r="I17" s="24">
        <v>17</v>
      </c>
      <c r="J17" s="49">
        <v>10</v>
      </c>
      <c r="K17" s="62">
        <v>18</v>
      </c>
      <c r="L17" s="23">
        <v>15</v>
      </c>
    </row>
    <row r="18" spans="1:12" s="17" customFormat="1" ht="13.5">
      <c r="A18" s="1" t="s">
        <v>66</v>
      </c>
      <c r="B18" s="49">
        <v>0</v>
      </c>
      <c r="C18" s="49">
        <v>0</v>
      </c>
      <c r="D18" s="49">
        <v>0</v>
      </c>
      <c r="E18" s="49">
        <v>0</v>
      </c>
      <c r="F18" s="70">
        <v>0</v>
      </c>
      <c r="G18" s="32">
        <v>5</v>
      </c>
      <c r="H18" s="59">
        <v>14</v>
      </c>
      <c r="I18" s="24">
        <v>1</v>
      </c>
      <c r="J18" s="49">
        <v>15</v>
      </c>
      <c r="K18" s="62">
        <v>4</v>
      </c>
      <c r="L18" s="23">
        <v>19</v>
      </c>
    </row>
    <row r="19" spans="1:12" s="17" customFormat="1" ht="13.5">
      <c r="A19" s="1" t="s">
        <v>67</v>
      </c>
      <c r="B19" s="50">
        <v>0</v>
      </c>
      <c r="C19" s="50">
        <v>0</v>
      </c>
      <c r="D19" s="50">
        <v>0</v>
      </c>
      <c r="E19" s="50">
        <v>0</v>
      </c>
      <c r="F19" s="126">
        <v>0</v>
      </c>
      <c r="G19" s="51">
        <v>9</v>
      </c>
      <c r="H19" s="60">
        <v>192</v>
      </c>
      <c r="I19" s="61">
        <v>64</v>
      </c>
      <c r="J19" s="50">
        <v>170</v>
      </c>
      <c r="K19" s="63">
        <v>90</v>
      </c>
      <c r="L19" s="23">
        <v>221</v>
      </c>
    </row>
    <row r="20" spans="1:12" ht="13.5">
      <c r="A20" s="8" t="s">
        <v>0</v>
      </c>
      <c r="B20" s="19">
        <f aca="true" t="shared" si="0" ref="B20:L20">SUM(B7:B19)</f>
        <v>0</v>
      </c>
      <c r="C20" s="19">
        <f t="shared" si="0"/>
        <v>0</v>
      </c>
      <c r="D20" s="19">
        <f t="shared" si="0"/>
        <v>0</v>
      </c>
      <c r="E20" s="19">
        <f t="shared" si="0"/>
        <v>0</v>
      </c>
      <c r="F20" s="19">
        <f t="shared" si="0"/>
        <v>0</v>
      </c>
      <c r="G20" s="19">
        <f t="shared" si="0"/>
        <v>124</v>
      </c>
      <c r="H20" s="19">
        <f t="shared" si="0"/>
        <v>2048</v>
      </c>
      <c r="I20" s="19">
        <f t="shared" si="0"/>
        <v>412</v>
      </c>
      <c r="J20" s="19">
        <f t="shared" si="0"/>
        <v>1849</v>
      </c>
      <c r="K20" s="19">
        <f t="shared" si="0"/>
        <v>696</v>
      </c>
      <c r="L20" s="19">
        <f t="shared" si="0"/>
        <v>2289</v>
      </c>
    </row>
    <row r="21" spans="1:12" ht="13.5">
      <c r="A21" s="33"/>
      <c r="G21" s="33"/>
      <c r="H21" s="33"/>
      <c r="I21" s="33"/>
      <c r="J21" s="42"/>
      <c r="K21" s="42"/>
      <c r="L21" s="42"/>
    </row>
  </sheetData>
  <sheetProtection selectLockedCells="1"/>
  <mergeCells count="9">
    <mergeCell ref="B3:F3"/>
    <mergeCell ref="J1:K1"/>
    <mergeCell ref="J3:K3"/>
    <mergeCell ref="G1:I1"/>
    <mergeCell ref="G3:I3"/>
    <mergeCell ref="G2:I2"/>
    <mergeCell ref="J2:K2"/>
    <mergeCell ref="B1:F1"/>
    <mergeCell ref="B2:F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&amp;C&amp;"Helv,Bold"OWYHEE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zoomScalePageLayoutView="0" workbookViewId="0" topLeftCell="A1">
      <pane xSplit="1" ySplit="5" topLeftCell="B6" activePane="bottomRight" state="frozen"/>
      <selection pane="topLeft" activeCell="J25" sqref="J25"/>
      <selection pane="topRight" activeCell="J25" sqref="J25"/>
      <selection pane="bottomLeft" activeCell="J25" sqref="J25"/>
      <selection pane="bottomRight" activeCell="I20" sqref="I20"/>
    </sheetView>
  </sheetViews>
  <sheetFormatPr defaultColWidth="9.140625" defaultRowHeight="12.75"/>
  <cols>
    <col min="1" max="1" width="15.7109375" style="18" bestFit="1" customWidth="1"/>
    <col min="2" max="5" width="8.7109375" style="12" customWidth="1"/>
    <col min="6" max="7" width="9.7109375" style="12" customWidth="1"/>
    <col min="8" max="9" width="8.7109375" style="12" customWidth="1"/>
    <col min="10" max="16384" width="9.140625" style="12" customWidth="1"/>
  </cols>
  <sheetData>
    <row r="1" spans="1:9" ht="13.5">
      <c r="A1" s="25"/>
      <c r="B1" s="115" t="s">
        <v>6</v>
      </c>
      <c r="C1" s="116"/>
      <c r="D1" s="117" t="s">
        <v>7</v>
      </c>
      <c r="E1" s="117"/>
      <c r="F1" s="103" t="s">
        <v>8</v>
      </c>
      <c r="G1" s="103"/>
      <c r="H1" s="112" t="s">
        <v>106</v>
      </c>
      <c r="I1" s="114"/>
    </row>
    <row r="2" spans="1:9" s="27" customFormat="1" ht="13.5">
      <c r="A2" s="28"/>
      <c r="B2" s="99" t="s">
        <v>11</v>
      </c>
      <c r="C2" s="100"/>
      <c r="D2" s="118" t="s">
        <v>12</v>
      </c>
      <c r="E2" s="118"/>
      <c r="F2" s="118" t="s">
        <v>13</v>
      </c>
      <c r="G2" s="118"/>
      <c r="H2" s="101" t="s">
        <v>107</v>
      </c>
      <c r="I2" s="102"/>
    </row>
    <row r="3" spans="1:9" ht="13.5" customHeight="1">
      <c r="A3" s="29"/>
      <c r="B3" s="2" t="s">
        <v>4</v>
      </c>
      <c r="C3" s="2" t="s">
        <v>3</v>
      </c>
      <c r="D3" s="2" t="s">
        <v>3</v>
      </c>
      <c r="E3" s="3" t="s">
        <v>4</v>
      </c>
      <c r="F3" s="3" t="s">
        <v>3</v>
      </c>
      <c r="G3" s="3" t="s">
        <v>4</v>
      </c>
      <c r="H3" s="99" t="s">
        <v>98</v>
      </c>
      <c r="I3" s="100"/>
    </row>
    <row r="4" spans="1:9" s="13" customFormat="1" ht="75" customHeight="1" thickBot="1">
      <c r="A4" s="30" t="s">
        <v>16</v>
      </c>
      <c r="B4" s="4" t="s">
        <v>34</v>
      </c>
      <c r="C4" s="4" t="s">
        <v>49</v>
      </c>
      <c r="D4" s="5" t="s">
        <v>50</v>
      </c>
      <c r="E4" s="5" t="s">
        <v>35</v>
      </c>
      <c r="F4" s="5" t="s">
        <v>51</v>
      </c>
      <c r="G4" s="5" t="s">
        <v>52</v>
      </c>
      <c r="H4" s="97" t="s">
        <v>92</v>
      </c>
      <c r="I4" s="98" t="s">
        <v>93</v>
      </c>
    </row>
    <row r="5" spans="1:9" s="17" customFormat="1" ht="14.25" thickBot="1">
      <c r="A5" s="14"/>
      <c r="B5" s="15"/>
      <c r="C5" s="15"/>
      <c r="D5" s="15"/>
      <c r="E5" s="15"/>
      <c r="F5" s="15"/>
      <c r="G5" s="15"/>
      <c r="H5" s="15"/>
      <c r="I5" s="16"/>
    </row>
    <row r="6" spans="1:9" s="17" customFormat="1" ht="13.5">
      <c r="A6" s="1" t="s">
        <v>55</v>
      </c>
      <c r="B6" s="31">
        <v>259</v>
      </c>
      <c r="C6" s="21">
        <v>82</v>
      </c>
      <c r="D6" s="31">
        <v>63</v>
      </c>
      <c r="E6" s="21">
        <v>276</v>
      </c>
      <c r="F6" s="31">
        <v>131</v>
      </c>
      <c r="G6" s="21">
        <v>207</v>
      </c>
      <c r="H6" s="85">
        <v>160</v>
      </c>
      <c r="I6" s="86">
        <v>166</v>
      </c>
    </row>
    <row r="7" spans="1:9" s="17" customFormat="1" ht="13.5">
      <c r="A7" s="1" t="s">
        <v>56</v>
      </c>
      <c r="B7" s="32">
        <v>335</v>
      </c>
      <c r="C7" s="24">
        <v>101</v>
      </c>
      <c r="D7" s="32">
        <v>76</v>
      </c>
      <c r="E7" s="24">
        <v>362</v>
      </c>
      <c r="F7" s="32">
        <v>148</v>
      </c>
      <c r="G7" s="24">
        <v>288</v>
      </c>
      <c r="H7" s="87">
        <v>203</v>
      </c>
      <c r="I7" s="88">
        <v>227</v>
      </c>
    </row>
    <row r="8" spans="1:9" s="17" customFormat="1" ht="13.5">
      <c r="A8" s="1" t="s">
        <v>57</v>
      </c>
      <c r="B8" s="32">
        <v>222</v>
      </c>
      <c r="C8" s="24">
        <v>69</v>
      </c>
      <c r="D8" s="32">
        <v>57</v>
      </c>
      <c r="E8" s="24">
        <v>234</v>
      </c>
      <c r="F8" s="32">
        <v>88</v>
      </c>
      <c r="G8" s="24">
        <v>201</v>
      </c>
      <c r="H8" s="87">
        <v>146</v>
      </c>
      <c r="I8" s="88">
        <v>137</v>
      </c>
    </row>
    <row r="9" spans="1:9" s="17" customFormat="1" ht="13.5">
      <c r="A9" s="1" t="s">
        <v>58</v>
      </c>
      <c r="B9" s="32">
        <v>269</v>
      </c>
      <c r="C9" s="24">
        <v>72</v>
      </c>
      <c r="D9" s="32">
        <v>52</v>
      </c>
      <c r="E9" s="24">
        <v>286</v>
      </c>
      <c r="F9" s="32">
        <v>92</v>
      </c>
      <c r="G9" s="24">
        <v>241</v>
      </c>
      <c r="H9" s="87">
        <v>163</v>
      </c>
      <c r="I9" s="88">
        <v>163</v>
      </c>
    </row>
    <row r="10" spans="1:9" s="17" customFormat="1" ht="13.5">
      <c r="A10" s="1" t="s">
        <v>59</v>
      </c>
      <c r="B10" s="32">
        <v>50</v>
      </c>
      <c r="C10" s="24">
        <v>0</v>
      </c>
      <c r="D10" s="32">
        <v>0</v>
      </c>
      <c r="E10" s="24">
        <v>49</v>
      </c>
      <c r="F10" s="32">
        <v>3</v>
      </c>
      <c r="G10" s="24">
        <v>44</v>
      </c>
      <c r="H10" s="87">
        <v>29</v>
      </c>
      <c r="I10" s="88">
        <v>18</v>
      </c>
    </row>
    <row r="11" spans="1:9" s="17" customFormat="1" ht="13.5">
      <c r="A11" s="1" t="s">
        <v>60</v>
      </c>
      <c r="B11" s="32">
        <v>179</v>
      </c>
      <c r="C11" s="24">
        <v>34</v>
      </c>
      <c r="D11" s="32">
        <v>27</v>
      </c>
      <c r="E11" s="24">
        <v>183</v>
      </c>
      <c r="F11" s="32">
        <v>42</v>
      </c>
      <c r="G11" s="24">
        <v>162</v>
      </c>
      <c r="H11" s="87">
        <v>124</v>
      </c>
      <c r="I11" s="88">
        <v>81</v>
      </c>
    </row>
    <row r="12" spans="1:9" s="17" customFormat="1" ht="13.5">
      <c r="A12" s="1" t="s">
        <v>61</v>
      </c>
      <c r="B12" s="32">
        <v>106</v>
      </c>
      <c r="C12" s="24">
        <v>17</v>
      </c>
      <c r="D12" s="32">
        <v>12</v>
      </c>
      <c r="E12" s="24">
        <v>112</v>
      </c>
      <c r="F12" s="32">
        <v>27</v>
      </c>
      <c r="G12" s="24">
        <v>89</v>
      </c>
      <c r="H12" s="87">
        <v>61</v>
      </c>
      <c r="I12" s="88">
        <v>55</v>
      </c>
    </row>
    <row r="13" spans="1:9" s="17" customFormat="1" ht="13.5">
      <c r="A13" s="1" t="s">
        <v>62</v>
      </c>
      <c r="B13" s="32">
        <v>55</v>
      </c>
      <c r="C13" s="24">
        <v>8</v>
      </c>
      <c r="D13" s="32">
        <v>6</v>
      </c>
      <c r="E13" s="24">
        <v>57</v>
      </c>
      <c r="F13" s="32">
        <v>11</v>
      </c>
      <c r="G13" s="24">
        <v>53</v>
      </c>
      <c r="H13" s="87">
        <v>43</v>
      </c>
      <c r="I13" s="88">
        <v>21</v>
      </c>
    </row>
    <row r="14" spans="1:9" s="17" customFormat="1" ht="13.5">
      <c r="A14" s="1" t="s">
        <v>63</v>
      </c>
      <c r="B14" s="32">
        <v>191</v>
      </c>
      <c r="C14" s="24">
        <v>41</v>
      </c>
      <c r="D14" s="32">
        <v>37</v>
      </c>
      <c r="E14" s="24">
        <v>197</v>
      </c>
      <c r="F14" s="32">
        <v>57</v>
      </c>
      <c r="G14" s="24">
        <v>176</v>
      </c>
      <c r="H14" s="87">
        <v>99</v>
      </c>
      <c r="I14" s="88">
        <v>125</v>
      </c>
    </row>
    <row r="15" spans="1:9" s="17" customFormat="1" ht="13.5">
      <c r="A15" s="1" t="s">
        <v>64</v>
      </c>
      <c r="B15" s="32">
        <v>131</v>
      </c>
      <c r="C15" s="24">
        <v>35</v>
      </c>
      <c r="D15" s="32">
        <v>22</v>
      </c>
      <c r="E15" s="24">
        <v>140</v>
      </c>
      <c r="F15" s="32">
        <v>46</v>
      </c>
      <c r="G15" s="24">
        <v>118</v>
      </c>
      <c r="H15" s="87">
        <v>85</v>
      </c>
      <c r="I15" s="88">
        <v>73</v>
      </c>
    </row>
    <row r="16" spans="1:9" s="17" customFormat="1" ht="13.5">
      <c r="A16" s="1" t="s">
        <v>65</v>
      </c>
      <c r="B16" s="32">
        <v>11</v>
      </c>
      <c r="C16" s="24">
        <v>17</v>
      </c>
      <c r="D16" s="32">
        <v>17</v>
      </c>
      <c r="E16" s="24">
        <v>12</v>
      </c>
      <c r="F16" s="32">
        <v>17</v>
      </c>
      <c r="G16" s="24">
        <v>12</v>
      </c>
      <c r="H16" s="87">
        <v>17</v>
      </c>
      <c r="I16" s="88">
        <v>9</v>
      </c>
    </row>
    <row r="17" spans="1:9" s="17" customFormat="1" ht="13.5">
      <c r="A17" s="1" t="s">
        <v>66</v>
      </c>
      <c r="B17" s="32">
        <v>16</v>
      </c>
      <c r="C17" s="24">
        <v>3</v>
      </c>
      <c r="D17" s="32">
        <v>3</v>
      </c>
      <c r="E17" s="24">
        <v>16</v>
      </c>
      <c r="F17" s="32">
        <v>2</v>
      </c>
      <c r="G17" s="24">
        <v>15</v>
      </c>
      <c r="H17" s="87">
        <v>13</v>
      </c>
      <c r="I17" s="88">
        <v>7</v>
      </c>
    </row>
    <row r="18" spans="1:9" s="17" customFormat="1" ht="13.5">
      <c r="A18" s="1" t="s">
        <v>103</v>
      </c>
      <c r="B18" s="51">
        <v>191</v>
      </c>
      <c r="C18" s="61">
        <v>69</v>
      </c>
      <c r="D18" s="51">
        <v>53</v>
      </c>
      <c r="E18" s="61">
        <v>208</v>
      </c>
      <c r="F18" s="51">
        <v>85</v>
      </c>
      <c r="G18" s="61">
        <v>176</v>
      </c>
      <c r="H18" s="89">
        <v>128</v>
      </c>
      <c r="I18" s="90">
        <v>123</v>
      </c>
    </row>
    <row r="19" spans="1:9" ht="13.5">
      <c r="A19" s="8" t="s">
        <v>0</v>
      </c>
      <c r="B19" s="19">
        <f aca="true" t="shared" si="0" ref="B19:I19">SUM(B6:B18)</f>
        <v>2015</v>
      </c>
      <c r="C19" s="19">
        <f t="shared" si="0"/>
        <v>548</v>
      </c>
      <c r="D19" s="19">
        <f t="shared" si="0"/>
        <v>425</v>
      </c>
      <c r="E19" s="19">
        <f t="shared" si="0"/>
        <v>2132</v>
      </c>
      <c r="F19" s="19">
        <f t="shared" si="0"/>
        <v>749</v>
      </c>
      <c r="G19" s="19">
        <f t="shared" si="0"/>
        <v>1782</v>
      </c>
      <c r="H19" s="19">
        <f t="shared" si="0"/>
        <v>1271</v>
      </c>
      <c r="I19" s="19">
        <f t="shared" si="0"/>
        <v>1205</v>
      </c>
    </row>
    <row r="20" spans="1:3" ht="13.5">
      <c r="A20" s="33"/>
      <c r="B20" s="42"/>
      <c r="C20" s="42"/>
    </row>
  </sheetData>
  <sheetProtection selectLockedCells="1"/>
  <mergeCells count="9">
    <mergeCell ref="B1:C1"/>
    <mergeCell ref="B2:C2"/>
    <mergeCell ref="H2:I2"/>
    <mergeCell ref="H3:I3"/>
    <mergeCell ref="D1:E1"/>
    <mergeCell ref="F1:G1"/>
    <mergeCell ref="D2:E2"/>
    <mergeCell ref="F2:G2"/>
    <mergeCell ref="H1:I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&amp;C&amp;"Helv,Bold"OWYHEE COUNTY RESULTS
GENERAL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zoomScalePageLayoutView="0" workbookViewId="0" topLeftCell="A1">
      <pane xSplit="1" ySplit="6" topLeftCell="B7" activePane="bottomRight" state="frozen"/>
      <selection pane="topLeft" activeCell="J25" sqref="J25"/>
      <selection pane="topRight" activeCell="J25" sqref="J25"/>
      <selection pane="bottomLeft" activeCell="J25" sqref="J25"/>
      <selection pane="bottomRight" activeCell="B17" sqref="B17"/>
    </sheetView>
  </sheetViews>
  <sheetFormatPr defaultColWidth="9.140625" defaultRowHeight="12.75"/>
  <cols>
    <col min="1" max="1" width="15.28125" style="18" bestFit="1" customWidth="1"/>
    <col min="2" max="12" width="8.7109375" style="12" customWidth="1"/>
    <col min="13" max="16384" width="9.140625" style="12" customWidth="1"/>
  </cols>
  <sheetData>
    <row r="1" spans="1:12" ht="13.5">
      <c r="A1" s="96"/>
      <c r="B1" s="106"/>
      <c r="C1" s="107"/>
      <c r="D1" s="107"/>
      <c r="E1" s="107"/>
      <c r="F1" s="108"/>
      <c r="G1" s="106"/>
      <c r="H1" s="107"/>
      <c r="I1" s="107"/>
      <c r="J1" s="107"/>
      <c r="K1" s="107"/>
      <c r="L1" s="108"/>
    </row>
    <row r="2" spans="1:12" ht="13.5">
      <c r="A2" s="43"/>
      <c r="B2" s="101"/>
      <c r="C2" s="104"/>
      <c r="D2" s="104"/>
      <c r="E2" s="104"/>
      <c r="F2" s="102"/>
      <c r="G2" s="99" t="s">
        <v>68</v>
      </c>
      <c r="H2" s="105"/>
      <c r="I2" s="105"/>
      <c r="J2" s="105"/>
      <c r="K2" s="105"/>
      <c r="L2" s="100"/>
    </row>
    <row r="3" spans="1:12" ht="13.5">
      <c r="A3" s="28"/>
      <c r="B3" s="101" t="s">
        <v>14</v>
      </c>
      <c r="C3" s="104"/>
      <c r="D3" s="104"/>
      <c r="E3" s="104"/>
      <c r="F3" s="102"/>
      <c r="G3" s="48" t="s">
        <v>23</v>
      </c>
      <c r="H3" s="119" t="s">
        <v>17</v>
      </c>
      <c r="I3" s="120"/>
      <c r="J3" s="119" t="s">
        <v>18</v>
      </c>
      <c r="K3" s="121"/>
      <c r="L3" s="120"/>
    </row>
    <row r="4" spans="1:12" ht="13.5">
      <c r="A4" s="29"/>
      <c r="B4" s="101" t="s">
        <v>15</v>
      </c>
      <c r="C4" s="104"/>
      <c r="D4" s="104"/>
      <c r="E4" s="104"/>
      <c r="F4" s="102"/>
      <c r="G4" s="2" t="s">
        <v>4</v>
      </c>
      <c r="H4" s="2" t="s">
        <v>3</v>
      </c>
      <c r="I4" s="2" t="s">
        <v>4</v>
      </c>
      <c r="J4" s="2" t="s">
        <v>3</v>
      </c>
      <c r="K4" s="2" t="s">
        <v>87</v>
      </c>
      <c r="L4" s="2" t="s">
        <v>4</v>
      </c>
    </row>
    <row r="5" spans="1:12" ht="87.75" customHeight="1" thickBot="1">
      <c r="A5" s="30" t="s">
        <v>16</v>
      </c>
      <c r="B5" s="6" t="s">
        <v>20</v>
      </c>
      <c r="C5" s="6" t="s">
        <v>21</v>
      </c>
      <c r="D5" s="6" t="s">
        <v>24</v>
      </c>
      <c r="E5" s="6" t="s">
        <v>25</v>
      </c>
      <c r="F5" s="4" t="s">
        <v>22</v>
      </c>
      <c r="G5" s="4" t="s">
        <v>69</v>
      </c>
      <c r="H5" s="5" t="s">
        <v>70</v>
      </c>
      <c r="I5" s="5" t="s">
        <v>71</v>
      </c>
      <c r="J5" s="5" t="s">
        <v>72</v>
      </c>
      <c r="K5" s="5" t="s">
        <v>89</v>
      </c>
      <c r="L5" s="5" t="s">
        <v>104</v>
      </c>
    </row>
    <row r="6" spans="1:12" ht="14.25" thickBo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</row>
    <row r="7" spans="1:12" ht="13.5">
      <c r="A7" s="91" t="s">
        <v>55</v>
      </c>
      <c r="B7" s="20">
        <v>681</v>
      </c>
      <c r="C7" s="21">
        <v>50</v>
      </c>
      <c r="D7" s="38">
        <f>B7+C7</f>
        <v>731</v>
      </c>
      <c r="E7" s="21">
        <v>350</v>
      </c>
      <c r="F7" s="22">
        <f>IF(D7&lt;&gt;0,E7/D7,"")</f>
        <v>0.478796169630643</v>
      </c>
      <c r="G7" s="20">
        <v>300</v>
      </c>
      <c r="H7" s="31">
        <v>91</v>
      </c>
      <c r="I7" s="21">
        <v>248</v>
      </c>
      <c r="J7" s="31">
        <v>73</v>
      </c>
      <c r="K7" s="58">
        <v>16</v>
      </c>
      <c r="L7" s="21">
        <v>249</v>
      </c>
    </row>
    <row r="8" spans="1:12" ht="13.5">
      <c r="A8" s="92" t="s">
        <v>56</v>
      </c>
      <c r="B8" s="23">
        <v>914</v>
      </c>
      <c r="C8" s="24">
        <v>52</v>
      </c>
      <c r="D8" s="39">
        <f aca="true" t="shared" si="0" ref="D8:D18">B8+C8</f>
        <v>966</v>
      </c>
      <c r="E8" s="24">
        <v>453</v>
      </c>
      <c r="F8" s="22">
        <f aca="true" t="shared" si="1" ref="F8:F20">IF(D8&lt;&gt;0,E8/D8,"")</f>
        <v>0.468944099378882</v>
      </c>
      <c r="G8" s="23">
        <v>392</v>
      </c>
      <c r="H8" s="32">
        <v>104</v>
      </c>
      <c r="I8" s="24">
        <v>330</v>
      </c>
      <c r="J8" s="32">
        <v>68</v>
      </c>
      <c r="K8" s="59">
        <v>25</v>
      </c>
      <c r="L8" s="24">
        <v>339</v>
      </c>
    </row>
    <row r="9" spans="1:12" ht="13.5">
      <c r="A9" s="92" t="s">
        <v>57</v>
      </c>
      <c r="B9" s="23">
        <v>574</v>
      </c>
      <c r="C9" s="24">
        <v>38</v>
      </c>
      <c r="D9" s="39">
        <f t="shared" si="0"/>
        <v>612</v>
      </c>
      <c r="E9" s="24">
        <v>298</v>
      </c>
      <c r="F9" s="22">
        <f t="shared" si="1"/>
        <v>0.4869281045751634</v>
      </c>
      <c r="G9" s="23">
        <v>258</v>
      </c>
      <c r="H9" s="32">
        <v>68</v>
      </c>
      <c r="I9" s="24">
        <v>217</v>
      </c>
      <c r="J9" s="32">
        <v>53</v>
      </c>
      <c r="K9" s="59">
        <v>13</v>
      </c>
      <c r="L9" s="24">
        <v>221</v>
      </c>
    </row>
    <row r="10" spans="1:12" ht="13.5">
      <c r="A10" s="92" t="s">
        <v>58</v>
      </c>
      <c r="B10" s="23">
        <v>629</v>
      </c>
      <c r="C10" s="24">
        <v>48</v>
      </c>
      <c r="D10" s="39">
        <f t="shared" si="0"/>
        <v>677</v>
      </c>
      <c r="E10" s="24">
        <v>343</v>
      </c>
      <c r="F10" s="22">
        <f t="shared" si="1"/>
        <v>0.5066469719350074</v>
      </c>
      <c r="G10" s="23">
        <v>303</v>
      </c>
      <c r="H10" s="32">
        <v>76</v>
      </c>
      <c r="I10" s="24">
        <v>261</v>
      </c>
      <c r="J10" s="32">
        <v>47</v>
      </c>
      <c r="K10" s="59">
        <v>25</v>
      </c>
      <c r="L10" s="24">
        <v>262</v>
      </c>
    </row>
    <row r="11" spans="1:12" ht="13.5">
      <c r="A11" s="92" t="s">
        <v>59</v>
      </c>
      <c r="B11" s="23">
        <v>63</v>
      </c>
      <c r="C11" s="24">
        <v>0</v>
      </c>
      <c r="D11" s="39">
        <f t="shared" si="0"/>
        <v>63</v>
      </c>
      <c r="E11" s="24">
        <v>51</v>
      </c>
      <c r="F11" s="22">
        <f t="shared" si="1"/>
        <v>0.8095238095238095</v>
      </c>
      <c r="G11" s="23">
        <v>48</v>
      </c>
      <c r="H11" s="32">
        <v>1</v>
      </c>
      <c r="I11" s="24">
        <v>48</v>
      </c>
      <c r="J11" s="32">
        <v>0</v>
      </c>
      <c r="K11" s="59">
        <v>0</v>
      </c>
      <c r="L11" s="24">
        <v>51</v>
      </c>
    </row>
    <row r="12" spans="1:12" ht="13.5">
      <c r="A12" s="92" t="s">
        <v>60</v>
      </c>
      <c r="B12" s="23">
        <v>448</v>
      </c>
      <c r="C12" s="24">
        <v>27</v>
      </c>
      <c r="D12" s="39">
        <f t="shared" si="0"/>
        <v>475</v>
      </c>
      <c r="E12" s="24">
        <v>217</v>
      </c>
      <c r="F12" s="22">
        <f t="shared" si="1"/>
        <v>0.4568421052631579</v>
      </c>
      <c r="G12" s="23">
        <v>196</v>
      </c>
      <c r="H12" s="32">
        <v>26</v>
      </c>
      <c r="I12" s="24">
        <v>182</v>
      </c>
      <c r="J12" s="32">
        <v>28</v>
      </c>
      <c r="K12" s="59">
        <v>9</v>
      </c>
      <c r="L12" s="24">
        <v>171</v>
      </c>
    </row>
    <row r="13" spans="1:12" ht="13.5">
      <c r="A13" s="92" t="s">
        <v>61</v>
      </c>
      <c r="B13" s="23">
        <v>223</v>
      </c>
      <c r="C13" s="24">
        <v>4</v>
      </c>
      <c r="D13" s="39">
        <f t="shared" si="0"/>
        <v>227</v>
      </c>
      <c r="E13" s="24">
        <v>126</v>
      </c>
      <c r="F13" s="22">
        <f t="shared" si="1"/>
        <v>0.5550660792951542</v>
      </c>
      <c r="G13" s="23">
        <v>115</v>
      </c>
      <c r="H13" s="32">
        <v>12</v>
      </c>
      <c r="I13" s="24">
        <v>107</v>
      </c>
      <c r="J13" s="32">
        <v>7</v>
      </c>
      <c r="K13" s="59">
        <v>8</v>
      </c>
      <c r="L13" s="24">
        <v>108</v>
      </c>
    </row>
    <row r="14" spans="1:12" ht="13.5">
      <c r="A14" s="92" t="s">
        <v>62</v>
      </c>
      <c r="B14" s="23">
        <v>122</v>
      </c>
      <c r="C14" s="24">
        <v>1</v>
      </c>
      <c r="D14" s="39">
        <f t="shared" si="0"/>
        <v>123</v>
      </c>
      <c r="E14" s="24">
        <v>66</v>
      </c>
      <c r="F14" s="22">
        <f t="shared" si="1"/>
        <v>0.5365853658536586</v>
      </c>
      <c r="G14" s="23">
        <v>59</v>
      </c>
      <c r="H14" s="32">
        <v>6</v>
      </c>
      <c r="I14" s="24">
        <v>56</v>
      </c>
      <c r="J14" s="32">
        <v>4</v>
      </c>
      <c r="K14" s="59">
        <v>6</v>
      </c>
      <c r="L14" s="24">
        <v>54</v>
      </c>
    </row>
    <row r="15" spans="1:12" ht="13.5">
      <c r="A15" s="92" t="s">
        <v>63</v>
      </c>
      <c r="B15" s="23">
        <v>443</v>
      </c>
      <c r="C15" s="24">
        <v>9</v>
      </c>
      <c r="D15" s="39">
        <f t="shared" si="0"/>
        <v>452</v>
      </c>
      <c r="E15" s="24">
        <v>239</v>
      </c>
      <c r="F15" s="22">
        <f t="shared" si="1"/>
        <v>0.5287610619469026</v>
      </c>
      <c r="G15" s="23">
        <v>210</v>
      </c>
      <c r="H15" s="32">
        <v>42</v>
      </c>
      <c r="I15" s="24">
        <v>190</v>
      </c>
      <c r="J15" s="32">
        <v>34</v>
      </c>
      <c r="K15" s="59">
        <v>29</v>
      </c>
      <c r="L15" s="24">
        <v>164</v>
      </c>
    </row>
    <row r="16" spans="1:12" ht="13.5">
      <c r="A16" s="92" t="s">
        <v>64</v>
      </c>
      <c r="B16" s="23">
        <v>316</v>
      </c>
      <c r="C16" s="24">
        <v>8</v>
      </c>
      <c r="D16" s="39">
        <f t="shared" si="0"/>
        <v>324</v>
      </c>
      <c r="E16" s="24">
        <v>167</v>
      </c>
      <c r="F16" s="22">
        <f t="shared" si="1"/>
        <v>0.5154320987654321</v>
      </c>
      <c r="G16" s="23">
        <v>143</v>
      </c>
      <c r="H16" s="32">
        <v>29</v>
      </c>
      <c r="I16" s="24">
        <v>137</v>
      </c>
      <c r="J16" s="49">
        <v>24</v>
      </c>
      <c r="K16" s="64">
        <v>11</v>
      </c>
      <c r="L16" s="62">
        <v>126</v>
      </c>
    </row>
    <row r="17" spans="1:12" ht="13.5">
      <c r="A17" s="92" t="s">
        <v>65</v>
      </c>
      <c r="B17" s="23">
        <v>79</v>
      </c>
      <c r="C17" s="24">
        <v>0</v>
      </c>
      <c r="D17" s="39">
        <f t="shared" si="0"/>
        <v>79</v>
      </c>
      <c r="E17" s="24">
        <v>30</v>
      </c>
      <c r="F17" s="22">
        <f t="shared" si="1"/>
        <v>0.379746835443038</v>
      </c>
      <c r="G17" s="23">
        <v>14</v>
      </c>
      <c r="H17" s="32">
        <v>15</v>
      </c>
      <c r="I17" s="24">
        <v>10</v>
      </c>
      <c r="J17" s="49">
        <v>12</v>
      </c>
      <c r="K17" s="64">
        <v>1</v>
      </c>
      <c r="L17" s="62">
        <v>12</v>
      </c>
    </row>
    <row r="18" spans="1:12" ht="13.5">
      <c r="A18" s="92" t="s">
        <v>66</v>
      </c>
      <c r="B18" s="23">
        <v>26</v>
      </c>
      <c r="C18" s="24">
        <v>0</v>
      </c>
      <c r="D18" s="39">
        <f t="shared" si="0"/>
        <v>26</v>
      </c>
      <c r="E18" s="24">
        <v>20</v>
      </c>
      <c r="F18" s="22">
        <f t="shared" si="1"/>
        <v>0.7692307692307693</v>
      </c>
      <c r="G18" s="23">
        <v>18</v>
      </c>
      <c r="H18" s="32">
        <v>3</v>
      </c>
      <c r="I18" s="24">
        <v>16</v>
      </c>
      <c r="J18" s="49">
        <v>1</v>
      </c>
      <c r="K18" s="64">
        <v>3</v>
      </c>
      <c r="L18" s="62">
        <v>16</v>
      </c>
    </row>
    <row r="19" spans="1:12" ht="13.5">
      <c r="A19" s="93" t="s">
        <v>103</v>
      </c>
      <c r="B19" s="94"/>
      <c r="C19" s="57"/>
      <c r="D19" s="81"/>
      <c r="E19" s="24">
        <v>261</v>
      </c>
      <c r="F19" s="57">
        <f t="shared" si="1"/>
      </c>
      <c r="G19" s="23">
        <v>225</v>
      </c>
      <c r="H19" s="51">
        <v>71</v>
      </c>
      <c r="I19" s="61">
        <v>193</v>
      </c>
      <c r="J19" s="50">
        <v>64</v>
      </c>
      <c r="K19" s="65">
        <v>14</v>
      </c>
      <c r="L19" s="63">
        <v>184</v>
      </c>
    </row>
    <row r="20" spans="1:12" ht="13.5">
      <c r="A20" s="8" t="s">
        <v>0</v>
      </c>
      <c r="B20" s="19">
        <f>SUM(B7:B19)</f>
        <v>4518</v>
      </c>
      <c r="C20" s="19">
        <f>SUM(C7:C19)</f>
        <v>237</v>
      </c>
      <c r="D20" s="19">
        <f>SUM(D7:D19)</f>
        <v>4755</v>
      </c>
      <c r="E20" s="19">
        <f>SUM(E7:E19)</f>
        <v>2621</v>
      </c>
      <c r="F20" s="56">
        <f t="shared" si="1"/>
        <v>0.5512092534174553</v>
      </c>
      <c r="G20" s="45">
        <f aca="true" t="shared" si="2" ref="G20:L20">SUM(G7:G19)</f>
        <v>2281</v>
      </c>
      <c r="H20" s="19">
        <f t="shared" si="2"/>
        <v>544</v>
      </c>
      <c r="I20" s="19">
        <f t="shared" si="2"/>
        <v>1995</v>
      </c>
      <c r="J20" s="19">
        <f t="shared" si="2"/>
        <v>415</v>
      </c>
      <c r="K20" s="19">
        <f t="shared" si="2"/>
        <v>160</v>
      </c>
      <c r="L20" s="19">
        <f t="shared" si="2"/>
        <v>1957</v>
      </c>
    </row>
  </sheetData>
  <sheetProtection selectLockedCells="1"/>
  <mergeCells count="8">
    <mergeCell ref="B1:F1"/>
    <mergeCell ref="G1:L1"/>
    <mergeCell ref="B2:F2"/>
    <mergeCell ref="B3:F3"/>
    <mergeCell ref="B4:F4"/>
    <mergeCell ref="G2:L2"/>
    <mergeCell ref="H3:I3"/>
    <mergeCell ref="J3:L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&amp;C&amp;"Helv,Bold"OWYHEE COUNTY RESULTS
GENERAL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zoomScalePageLayoutView="0" workbookViewId="0" topLeftCell="A1">
      <pane xSplit="1" ySplit="6" topLeftCell="B7" activePane="bottomRight" state="frozen"/>
      <selection pane="topLeft" activeCell="J25" sqref="J25"/>
      <selection pane="topRight" activeCell="J25" sqref="J25"/>
      <selection pane="bottomLeft" activeCell="J25" sqref="J25"/>
      <selection pane="bottomRight" activeCell="J25" sqref="J25"/>
    </sheetView>
  </sheetViews>
  <sheetFormatPr defaultColWidth="9.140625" defaultRowHeight="12.75"/>
  <cols>
    <col min="1" max="1" width="15.7109375" style="18" bestFit="1" customWidth="1"/>
    <col min="2" max="3" width="8.7109375" style="18" customWidth="1"/>
    <col min="4" max="4" width="11.8515625" style="18" bestFit="1" customWidth="1"/>
    <col min="5" max="5" width="10.57421875" style="12" bestFit="1" customWidth="1"/>
    <col min="6" max="6" width="9.8515625" style="12" bestFit="1" customWidth="1"/>
    <col min="7" max="7" width="8.8515625" style="12" bestFit="1" customWidth="1"/>
    <col min="8" max="9" width="8.7109375" style="12" customWidth="1"/>
    <col min="10" max="10" width="9.28125" style="12" bestFit="1" customWidth="1"/>
    <col min="11" max="11" width="8.421875" style="12" customWidth="1"/>
    <col min="12" max="12" width="9.7109375" style="12" bestFit="1" customWidth="1"/>
    <col min="13" max="13" width="10.7109375" style="12" bestFit="1" customWidth="1"/>
    <col min="14" max="14" width="10.421875" style="12" bestFit="1" customWidth="1"/>
    <col min="15" max="15" width="9.7109375" style="12" bestFit="1" customWidth="1"/>
    <col min="16" max="16" width="13.28125" style="12" bestFit="1" customWidth="1"/>
    <col min="17" max="17" width="10.00390625" style="12" bestFit="1" customWidth="1"/>
    <col min="18" max="16384" width="9.140625" style="12" customWidth="1"/>
  </cols>
  <sheetData>
    <row r="1" spans="1:9" ht="13.5">
      <c r="A1" s="25"/>
      <c r="B1" s="103" t="s">
        <v>26</v>
      </c>
      <c r="C1" s="103"/>
      <c r="D1" s="47" t="s">
        <v>29</v>
      </c>
      <c r="E1" s="44"/>
      <c r="F1" s="47"/>
      <c r="G1" s="44"/>
      <c r="H1" s="112" t="s">
        <v>99</v>
      </c>
      <c r="I1" s="114"/>
    </row>
    <row r="2" spans="1:9" ht="13.5">
      <c r="A2" s="26"/>
      <c r="B2" s="101" t="s">
        <v>27</v>
      </c>
      <c r="C2" s="102"/>
      <c r="D2" s="46" t="s">
        <v>28</v>
      </c>
      <c r="E2" s="41" t="s">
        <v>26</v>
      </c>
      <c r="F2" s="46" t="s">
        <v>26</v>
      </c>
      <c r="G2" s="41" t="s">
        <v>26</v>
      </c>
      <c r="H2" s="101" t="s">
        <v>100</v>
      </c>
      <c r="I2" s="122"/>
    </row>
    <row r="3" spans="1:9" ht="13.5">
      <c r="A3" s="26"/>
      <c r="B3" s="48" t="s">
        <v>53</v>
      </c>
      <c r="C3" s="66" t="s">
        <v>36</v>
      </c>
      <c r="D3" s="37" t="s">
        <v>19</v>
      </c>
      <c r="E3" s="7" t="s">
        <v>11</v>
      </c>
      <c r="F3" s="37" t="s">
        <v>30</v>
      </c>
      <c r="G3" s="7" t="s">
        <v>31</v>
      </c>
      <c r="H3" s="99" t="s">
        <v>101</v>
      </c>
      <c r="I3" s="123"/>
    </row>
    <row r="4" spans="1:9" ht="13.5">
      <c r="A4" s="35"/>
      <c r="B4" s="2" t="s">
        <v>4</v>
      </c>
      <c r="C4" s="2" t="s">
        <v>4</v>
      </c>
      <c r="D4" s="2" t="s">
        <v>4</v>
      </c>
      <c r="E4" s="3" t="s">
        <v>4</v>
      </c>
      <c r="F4" s="3" t="s">
        <v>4</v>
      </c>
      <c r="G4" s="3" t="s">
        <v>4</v>
      </c>
      <c r="H4" s="124" t="s">
        <v>102</v>
      </c>
      <c r="I4" s="125"/>
    </row>
    <row r="5" spans="1:9" ht="88.5" customHeight="1" thickBot="1">
      <c r="A5" s="36" t="s">
        <v>16</v>
      </c>
      <c r="B5" s="4" t="s">
        <v>73</v>
      </c>
      <c r="C5" s="4" t="s">
        <v>74</v>
      </c>
      <c r="D5" s="4" t="s">
        <v>75</v>
      </c>
      <c r="E5" s="5" t="s">
        <v>76</v>
      </c>
      <c r="F5" s="5" t="s">
        <v>77</v>
      </c>
      <c r="G5" s="4" t="s">
        <v>78</v>
      </c>
      <c r="H5" s="77" t="s">
        <v>92</v>
      </c>
      <c r="I5" s="95" t="s">
        <v>93</v>
      </c>
    </row>
    <row r="6" spans="1:9" ht="14.25" thickBot="1">
      <c r="A6" s="14"/>
      <c r="B6" s="15"/>
      <c r="C6" s="15"/>
      <c r="D6" s="40"/>
      <c r="E6" s="15"/>
      <c r="F6" s="15"/>
      <c r="G6" s="15"/>
      <c r="H6" s="15"/>
      <c r="I6" s="16"/>
    </row>
    <row r="7" spans="1:9" ht="13.5">
      <c r="A7" s="1" t="s">
        <v>55</v>
      </c>
      <c r="B7" s="20">
        <v>317</v>
      </c>
      <c r="C7" s="20">
        <v>321</v>
      </c>
      <c r="D7" s="52">
        <v>310</v>
      </c>
      <c r="E7" s="20">
        <v>319</v>
      </c>
      <c r="F7" s="31">
        <v>319</v>
      </c>
      <c r="G7" s="20">
        <v>316</v>
      </c>
      <c r="H7" s="85">
        <v>295</v>
      </c>
      <c r="I7" s="86">
        <v>42</v>
      </c>
    </row>
    <row r="8" spans="1:9" ht="13.5">
      <c r="A8" s="1" t="s">
        <v>56</v>
      </c>
      <c r="B8" s="23">
        <v>400</v>
      </c>
      <c r="C8" s="23">
        <v>397</v>
      </c>
      <c r="D8" s="54">
        <v>402</v>
      </c>
      <c r="E8" s="23">
        <v>408</v>
      </c>
      <c r="F8" s="32">
        <v>412</v>
      </c>
      <c r="G8" s="23">
        <v>404</v>
      </c>
      <c r="H8" s="87">
        <v>368</v>
      </c>
      <c r="I8" s="88">
        <v>63</v>
      </c>
    </row>
    <row r="9" spans="1:9" ht="13.5">
      <c r="A9" s="1" t="s">
        <v>57</v>
      </c>
      <c r="B9" s="23">
        <v>264</v>
      </c>
      <c r="C9" s="23">
        <v>261</v>
      </c>
      <c r="D9" s="54">
        <v>264</v>
      </c>
      <c r="E9" s="23">
        <v>266</v>
      </c>
      <c r="F9" s="32">
        <v>268</v>
      </c>
      <c r="G9" s="23">
        <v>265</v>
      </c>
      <c r="H9" s="87">
        <v>246</v>
      </c>
      <c r="I9" s="88">
        <v>34</v>
      </c>
    </row>
    <row r="10" spans="1:9" ht="13.5">
      <c r="A10" s="1" t="s">
        <v>58</v>
      </c>
      <c r="B10" s="23">
        <v>305</v>
      </c>
      <c r="C10" s="23">
        <v>300</v>
      </c>
      <c r="D10" s="54">
        <v>299</v>
      </c>
      <c r="E10" s="23">
        <v>304</v>
      </c>
      <c r="F10" s="32">
        <v>299</v>
      </c>
      <c r="G10" s="23">
        <v>306</v>
      </c>
      <c r="H10" s="87">
        <v>257</v>
      </c>
      <c r="I10" s="88">
        <v>65</v>
      </c>
    </row>
    <row r="11" spans="1:9" ht="13.5">
      <c r="A11" s="1" t="s">
        <v>59</v>
      </c>
      <c r="B11" s="23">
        <v>44</v>
      </c>
      <c r="C11" s="23">
        <v>46</v>
      </c>
      <c r="D11" s="54">
        <v>47</v>
      </c>
      <c r="E11" s="23">
        <v>50</v>
      </c>
      <c r="F11" s="32">
        <v>49</v>
      </c>
      <c r="G11" s="23">
        <v>48</v>
      </c>
      <c r="H11" s="87">
        <v>41</v>
      </c>
      <c r="I11" s="88">
        <v>4</v>
      </c>
    </row>
    <row r="12" spans="1:9" ht="13.5">
      <c r="A12" s="1" t="s">
        <v>60</v>
      </c>
      <c r="B12" s="23">
        <v>196</v>
      </c>
      <c r="C12" s="23">
        <v>189</v>
      </c>
      <c r="D12" s="54">
        <v>187</v>
      </c>
      <c r="E12" s="23">
        <v>197</v>
      </c>
      <c r="F12" s="32">
        <v>189</v>
      </c>
      <c r="G12" s="23">
        <v>193</v>
      </c>
      <c r="H12" s="87">
        <v>181</v>
      </c>
      <c r="I12" s="88">
        <v>23</v>
      </c>
    </row>
    <row r="13" spans="1:9" ht="13.5">
      <c r="A13" s="1" t="s">
        <v>61</v>
      </c>
      <c r="B13" s="23">
        <v>109</v>
      </c>
      <c r="C13" s="23">
        <v>106</v>
      </c>
      <c r="D13" s="54">
        <v>110</v>
      </c>
      <c r="E13" s="23">
        <v>108</v>
      </c>
      <c r="F13" s="32">
        <v>103</v>
      </c>
      <c r="G13" s="23">
        <v>110</v>
      </c>
      <c r="H13" s="87">
        <v>107</v>
      </c>
      <c r="I13" s="88">
        <v>11</v>
      </c>
    </row>
    <row r="14" spans="1:9" ht="13.5">
      <c r="A14" s="1" t="s">
        <v>62</v>
      </c>
      <c r="B14" s="23">
        <v>57</v>
      </c>
      <c r="C14" s="23">
        <v>56</v>
      </c>
      <c r="D14" s="54">
        <v>58</v>
      </c>
      <c r="E14" s="23">
        <v>60</v>
      </c>
      <c r="F14" s="32">
        <v>60</v>
      </c>
      <c r="G14" s="23">
        <v>59</v>
      </c>
      <c r="H14" s="87">
        <v>54</v>
      </c>
      <c r="I14" s="88">
        <v>5</v>
      </c>
    </row>
    <row r="15" spans="1:9" ht="13.5">
      <c r="A15" s="1" t="s">
        <v>63</v>
      </c>
      <c r="B15" s="23">
        <v>217</v>
      </c>
      <c r="C15" s="23">
        <v>214</v>
      </c>
      <c r="D15" s="54">
        <v>219</v>
      </c>
      <c r="E15" s="23">
        <v>220</v>
      </c>
      <c r="F15" s="32">
        <v>220</v>
      </c>
      <c r="G15" s="23">
        <v>221</v>
      </c>
      <c r="H15" s="87">
        <v>202</v>
      </c>
      <c r="I15" s="88">
        <v>26</v>
      </c>
    </row>
    <row r="16" spans="1:9" ht="13.5">
      <c r="A16" s="1" t="s">
        <v>64</v>
      </c>
      <c r="B16" s="23">
        <v>146</v>
      </c>
      <c r="C16" s="23">
        <v>144</v>
      </c>
      <c r="D16" s="54">
        <v>143</v>
      </c>
      <c r="E16" s="23">
        <v>152</v>
      </c>
      <c r="F16" s="32">
        <v>150</v>
      </c>
      <c r="G16" s="23">
        <v>144</v>
      </c>
      <c r="H16" s="87">
        <v>138</v>
      </c>
      <c r="I16" s="88">
        <v>15</v>
      </c>
    </row>
    <row r="17" spans="1:9" ht="13.5">
      <c r="A17" s="1" t="s">
        <v>65</v>
      </c>
      <c r="B17" s="23">
        <v>16</v>
      </c>
      <c r="C17" s="23">
        <v>14</v>
      </c>
      <c r="D17" s="54">
        <v>16</v>
      </c>
      <c r="E17" s="23">
        <v>16</v>
      </c>
      <c r="F17" s="32">
        <v>16</v>
      </c>
      <c r="G17" s="23">
        <v>15</v>
      </c>
      <c r="H17" s="87">
        <v>19</v>
      </c>
      <c r="I17" s="88">
        <v>6</v>
      </c>
    </row>
    <row r="18" spans="1:9" ht="13.5">
      <c r="A18" s="1" t="s">
        <v>66</v>
      </c>
      <c r="B18" s="23">
        <v>18</v>
      </c>
      <c r="C18" s="23">
        <v>17</v>
      </c>
      <c r="D18" s="54">
        <v>19</v>
      </c>
      <c r="E18" s="23">
        <v>19</v>
      </c>
      <c r="F18" s="32">
        <v>18</v>
      </c>
      <c r="G18" s="23">
        <v>16</v>
      </c>
      <c r="H18" s="87">
        <v>18</v>
      </c>
      <c r="I18" s="88">
        <v>2</v>
      </c>
    </row>
    <row r="19" spans="1:9" ht="13.5">
      <c r="A19" s="1" t="s">
        <v>103</v>
      </c>
      <c r="B19" s="67">
        <v>225</v>
      </c>
      <c r="C19" s="67">
        <v>222</v>
      </c>
      <c r="D19" s="54">
        <v>226</v>
      </c>
      <c r="E19" s="23">
        <v>229</v>
      </c>
      <c r="F19" s="32">
        <v>228</v>
      </c>
      <c r="G19" s="23">
        <v>230</v>
      </c>
      <c r="H19" s="89">
        <v>220</v>
      </c>
      <c r="I19" s="90">
        <v>32</v>
      </c>
    </row>
    <row r="20" spans="1:9" ht="13.5">
      <c r="A20" s="8" t="s">
        <v>0</v>
      </c>
      <c r="B20" s="19">
        <f>SUM(B7:B19)</f>
        <v>2314</v>
      </c>
      <c r="C20" s="19">
        <f>SUM(C7:C19)</f>
        <v>2287</v>
      </c>
      <c r="D20" s="19">
        <f aca="true" t="shared" si="0" ref="D20:I20">SUM(D7:D19)</f>
        <v>2300</v>
      </c>
      <c r="E20" s="19">
        <f t="shared" si="0"/>
        <v>2348</v>
      </c>
      <c r="F20" s="19">
        <f t="shared" si="0"/>
        <v>2331</v>
      </c>
      <c r="G20" s="19">
        <f t="shared" si="0"/>
        <v>2327</v>
      </c>
      <c r="H20" s="19">
        <f t="shared" si="0"/>
        <v>2146</v>
      </c>
      <c r="I20" s="19">
        <f t="shared" si="0"/>
        <v>328</v>
      </c>
    </row>
  </sheetData>
  <sheetProtection selectLockedCells="1"/>
  <mergeCells count="6">
    <mergeCell ref="H1:I1"/>
    <mergeCell ref="H2:I2"/>
    <mergeCell ref="H3:I3"/>
    <mergeCell ref="H4:I4"/>
    <mergeCell ref="B1:C1"/>
    <mergeCell ref="B2:C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&amp;C&amp;"Helv,Bold"OWYHEE COUNTY RESULTS
GENERAL ELECTION    NOVEMBER 4,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5.28125" style="0" bestFit="1" customWidth="1"/>
    <col min="2" max="3" width="9.28125" style="0" customWidth="1"/>
    <col min="4" max="8" width="8.7109375" style="0" customWidth="1"/>
  </cols>
  <sheetData>
    <row r="1" spans="1:8" ht="13.5">
      <c r="A1" s="25"/>
      <c r="B1" s="112" t="s">
        <v>96</v>
      </c>
      <c r="C1" s="113"/>
      <c r="D1" s="106"/>
      <c r="E1" s="107"/>
      <c r="F1" s="107"/>
      <c r="G1" s="107"/>
      <c r="H1" s="108"/>
    </row>
    <row r="2" spans="1:8" ht="13.5">
      <c r="A2" s="43"/>
      <c r="B2" s="101" t="s">
        <v>97</v>
      </c>
      <c r="C2" s="102"/>
      <c r="D2" s="101" t="s">
        <v>14</v>
      </c>
      <c r="E2" s="104"/>
      <c r="F2" s="104"/>
      <c r="G2" s="104"/>
      <c r="H2" s="102"/>
    </row>
    <row r="3" spans="1:8" ht="13.5">
      <c r="A3" s="28"/>
      <c r="B3" s="101" t="s">
        <v>110</v>
      </c>
      <c r="C3" s="102"/>
      <c r="D3" s="101" t="s">
        <v>15</v>
      </c>
      <c r="E3" s="104"/>
      <c r="F3" s="104"/>
      <c r="G3" s="104"/>
      <c r="H3" s="102"/>
    </row>
    <row r="4" spans="1:8" ht="13.5">
      <c r="A4" s="29"/>
      <c r="B4" s="99" t="s">
        <v>111</v>
      </c>
      <c r="C4" s="100"/>
      <c r="D4" s="9"/>
      <c r="E4" s="10"/>
      <c r="F4" s="10"/>
      <c r="G4" s="10"/>
      <c r="H4" s="11"/>
    </row>
    <row r="5" spans="1:8" ht="66" thickBot="1">
      <c r="A5" s="30" t="s">
        <v>16</v>
      </c>
      <c r="B5" s="77" t="s">
        <v>94</v>
      </c>
      <c r="C5" s="76" t="s">
        <v>95</v>
      </c>
      <c r="D5" s="6" t="s">
        <v>20</v>
      </c>
      <c r="E5" s="6" t="s">
        <v>21</v>
      </c>
      <c r="F5" s="6" t="s">
        <v>24</v>
      </c>
      <c r="G5" s="6" t="s">
        <v>25</v>
      </c>
      <c r="H5" s="4" t="s">
        <v>22</v>
      </c>
    </row>
    <row r="6" spans="1:8" ht="14.25" thickBot="1">
      <c r="A6" s="14"/>
      <c r="B6" s="15"/>
      <c r="C6" s="15"/>
      <c r="D6" s="15"/>
      <c r="E6" s="15"/>
      <c r="F6" s="15"/>
      <c r="G6" s="15"/>
      <c r="H6" s="16"/>
    </row>
    <row r="7" spans="1:8" ht="13.5">
      <c r="A7" s="1" t="s">
        <v>55</v>
      </c>
      <c r="B7" s="31">
        <v>174</v>
      </c>
      <c r="C7" s="78">
        <v>163</v>
      </c>
      <c r="D7" s="20">
        <v>681</v>
      </c>
      <c r="E7" s="20">
        <v>50</v>
      </c>
      <c r="F7" s="68">
        <f>D7+E7</f>
        <v>731</v>
      </c>
      <c r="G7" s="20">
        <v>337</v>
      </c>
      <c r="H7" s="69">
        <f>IF(F7&lt;&gt;0,G7/F7,"")</f>
        <v>0.46101231190150477</v>
      </c>
    </row>
    <row r="8" spans="1:8" ht="13.5">
      <c r="A8" s="1" t="s">
        <v>56</v>
      </c>
      <c r="B8" s="32">
        <v>246</v>
      </c>
      <c r="C8" s="79">
        <v>192</v>
      </c>
      <c r="D8" s="23">
        <v>914</v>
      </c>
      <c r="E8" s="23">
        <v>52</v>
      </c>
      <c r="F8" s="72">
        <f>D8+E8</f>
        <v>966</v>
      </c>
      <c r="G8" s="23">
        <v>453</v>
      </c>
      <c r="H8" s="73">
        <f aca="true" t="shared" si="0" ref="H8:H13">IF(F8&lt;&gt;0,G8/F8,"")</f>
        <v>0.468944099378882</v>
      </c>
    </row>
    <row r="9" spans="1:8" ht="13.5">
      <c r="A9" s="1" t="s">
        <v>57</v>
      </c>
      <c r="B9" s="32">
        <v>162</v>
      </c>
      <c r="C9" s="79">
        <v>131</v>
      </c>
      <c r="D9" s="23">
        <v>574</v>
      </c>
      <c r="E9" s="23">
        <v>38</v>
      </c>
      <c r="F9" s="72">
        <f>D9+E9</f>
        <v>612</v>
      </c>
      <c r="G9" s="23">
        <v>298</v>
      </c>
      <c r="H9" s="73">
        <f t="shared" si="0"/>
        <v>0.4869281045751634</v>
      </c>
    </row>
    <row r="10" spans="1:8" ht="13.5">
      <c r="A10" s="1" t="s">
        <v>58</v>
      </c>
      <c r="B10" s="32">
        <v>180</v>
      </c>
      <c r="C10" s="79">
        <v>158</v>
      </c>
      <c r="D10" s="23">
        <v>629</v>
      </c>
      <c r="E10" s="23">
        <v>48</v>
      </c>
      <c r="F10" s="72">
        <f>D10+E10</f>
        <v>677</v>
      </c>
      <c r="G10" s="23">
        <v>343</v>
      </c>
      <c r="H10" s="73">
        <f t="shared" si="0"/>
        <v>0.5066469719350074</v>
      </c>
    </row>
    <row r="11" spans="1:8" ht="13.5">
      <c r="A11" s="1" t="s">
        <v>60</v>
      </c>
      <c r="B11" s="32">
        <v>60</v>
      </c>
      <c r="C11" s="79">
        <v>67</v>
      </c>
      <c r="D11" s="23">
        <v>448</v>
      </c>
      <c r="E11" s="23">
        <v>27</v>
      </c>
      <c r="F11" s="72">
        <f>D11+E11</f>
        <v>475</v>
      </c>
      <c r="G11" s="23">
        <v>217</v>
      </c>
      <c r="H11" s="73">
        <f t="shared" si="0"/>
        <v>0.4568421052631579</v>
      </c>
    </row>
    <row r="12" spans="1:8" ht="13.5">
      <c r="A12" s="1" t="s">
        <v>103</v>
      </c>
      <c r="B12" s="50">
        <v>85</v>
      </c>
      <c r="C12" s="80">
        <v>100</v>
      </c>
      <c r="D12" s="74"/>
      <c r="E12" s="74"/>
      <c r="F12" s="74">
        <f>IF(E12&lt;&gt;0,E12+D12,"")</f>
      </c>
      <c r="G12" s="70">
        <v>263</v>
      </c>
      <c r="H12" s="75"/>
    </row>
    <row r="13" spans="1:8" ht="13.5">
      <c r="A13" s="8" t="s">
        <v>0</v>
      </c>
      <c r="B13" s="19">
        <f aca="true" t="shared" si="1" ref="B13:G13">SUM(B7:B12)</f>
        <v>907</v>
      </c>
      <c r="C13" s="71">
        <f t="shared" si="1"/>
        <v>811</v>
      </c>
      <c r="D13" s="19">
        <f t="shared" si="1"/>
        <v>3246</v>
      </c>
      <c r="E13" s="19">
        <f t="shared" si="1"/>
        <v>215</v>
      </c>
      <c r="F13" s="19">
        <f t="shared" si="1"/>
        <v>3461</v>
      </c>
      <c r="G13" s="19">
        <f t="shared" si="1"/>
        <v>1911</v>
      </c>
      <c r="H13" s="56">
        <f t="shared" si="0"/>
        <v>0.5521525570644322</v>
      </c>
    </row>
  </sheetData>
  <sheetProtection/>
  <mergeCells count="7">
    <mergeCell ref="B4:C4"/>
    <mergeCell ref="B1:C1"/>
    <mergeCell ref="D1:H1"/>
    <mergeCell ref="B2:C2"/>
    <mergeCell ref="D2:H2"/>
    <mergeCell ref="B3:C3"/>
    <mergeCell ref="D3:H3"/>
  </mergeCells>
  <printOptions horizontalCentered="1"/>
  <pageMargins left="1" right="0.5" top="1" bottom="0.5" header="0.5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2014-11-18T21:13:35Z</cp:lastPrinted>
  <dcterms:created xsi:type="dcterms:W3CDTF">1998-04-10T16:02:13Z</dcterms:created>
  <dcterms:modified xsi:type="dcterms:W3CDTF">2014-11-18T21:13:51Z</dcterms:modified>
  <cp:category/>
  <cp:version/>
  <cp:contentType/>
  <cp:contentStatus/>
</cp:coreProperties>
</file>