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40" tabRatio="599" activeTab="0"/>
  </bookViews>
  <sheets>
    <sheet name="US Rep" sheetId="1" r:id="rId1"/>
    <sheet name="Gov - Treasurer" sheetId="2" r:id="rId2"/>
    <sheet name="AG - Voting Stats" sheetId="3" r:id="rId3"/>
    <sheet name="Leg Dist 9 -County Coroner" sheetId="4" r:id="rId4"/>
  </sheets>
  <definedNames>
    <definedName name="_xlnm.Print_Titles" localSheetId="2">'AG - Voting Stats'!$A:$A</definedName>
    <definedName name="_xlnm.Print_Titles" localSheetId="1">'Gov - Treasurer'!$A:$A</definedName>
    <definedName name="_xlnm.Print_Titles" localSheetId="3">'Leg Dist 9 -County Coroner'!$1:$6</definedName>
    <definedName name="_xlnm.Print_Titles" localSheetId="0">'US Rep'!$A:$A</definedName>
  </definedNames>
  <calcPr fullCalcOnLoad="1"/>
</workbook>
</file>

<file path=xl/sharedStrings.xml><?xml version="1.0" encoding="utf-8"?>
<sst xmlns="http://schemas.openxmlformats.org/spreadsheetml/2006/main" count="151" uniqueCount="88">
  <si>
    <t>CO. TOTAL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</si>
  <si>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</si>
  <si>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</si>
  <si>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</si>
  <si>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</si>
  <si>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</si>
  <si>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</si>
  <si>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</si>
  <si>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</si>
  <si>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</si>
  <si>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</si>
  <si>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</si>
  <si>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</si>
  <si>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</si>
  <si>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</si>
  <si>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</si>
  <si>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</si>
  <si>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</si>
  <si>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</si>
  <si>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</si>
  <si>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</si>
  <si>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</si>
  <si>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</si>
  <si>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</si>
  <si>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</si>
  <si>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</si>
  <si>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</si>
  <si>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</si>
  <si>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</si>
  <si>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</si>
  <si>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</si>
  <si>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</si>
  <si>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</si>
  <si>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001 Indian Valley</t>
  </si>
  <si>
    <t>002 Council</t>
  </si>
  <si>
    <t>004 Bear</t>
  </si>
  <si>
    <t>005 New Meadows</t>
  </si>
  <si>
    <t>006 Little Salmon River</t>
  </si>
  <si>
    <t>DISTRICT 1</t>
  </si>
  <si>
    <t>LEGISLATIVE DIST 9</t>
  </si>
  <si>
    <t>Judy Boyle</t>
  </si>
  <si>
    <t>Sherry Ward</t>
  </si>
  <si>
    <t>Susan Warner</t>
  </si>
  <si>
    <t>UNITED STATES</t>
  </si>
  <si>
    <t>REPRESENTATIVE</t>
  </si>
  <si>
    <t>Lisa Marie</t>
  </si>
  <si>
    <t>Brandon D Woolf</t>
  </si>
  <si>
    <t>Bruce S. Bistline</t>
  </si>
  <si>
    <t>Sherri Ybarra</t>
  </si>
  <si>
    <t>Abby Lee</t>
  </si>
  <si>
    <t>Ryan Kerby</t>
  </si>
  <si>
    <t>DIST 1</t>
  </si>
  <si>
    <t>Christy Wilson</t>
  </si>
  <si>
    <t>Stacy Swift Dreyer</t>
  </si>
  <si>
    <t>003 North Council</t>
  </si>
  <si>
    <t>007 Absentee</t>
  </si>
  <si>
    <t>Viki Purdy</t>
  </si>
  <si>
    <t>Cristina McNeil</t>
  </si>
  <si>
    <t>Paulette Jordan</t>
  </si>
  <si>
    <t>LT. GOVERNOR</t>
  </si>
  <si>
    <t>Kristin Collum</t>
  </si>
  <si>
    <t>Janice McGeachin</t>
  </si>
  <si>
    <t>Jill Humble</t>
  </si>
  <si>
    <t>Julie A. Ellsworth</t>
  </si>
  <si>
    <t>Cindy Wilson</t>
  </si>
  <si>
    <t>Allen Schmid</t>
  </si>
  <si>
    <t>Chase Van Weerdhuizen</t>
  </si>
  <si>
    <t>Joe Iveson</t>
  </si>
  <si>
    <t>DIST 3</t>
  </si>
  <si>
    <t>Lawerence E. Denney</t>
  </si>
  <si>
    <t>IND</t>
  </si>
  <si>
    <t>LIB</t>
  </si>
  <si>
    <t>CON</t>
  </si>
  <si>
    <t>W/I</t>
  </si>
  <si>
    <t>Gordon Counsil</t>
  </si>
  <si>
    <t>Paul Farmer</t>
  </si>
  <si>
    <t>Natalie M. Fleming</t>
  </si>
  <si>
    <t>Russ Fulcher</t>
  </si>
  <si>
    <t>W. Scott Howard</t>
  </si>
  <si>
    <t>Pro-Life</t>
  </si>
  <si>
    <t>Michael J Rath</t>
  </si>
  <si>
    <t>Walter L. Bayes</t>
  </si>
  <si>
    <t>Bev "Angel" Boeck</t>
  </si>
  <si>
    <t>Jeff Luff</t>
  </si>
  <si>
    <t>PROP ONE</t>
  </si>
  <si>
    <t>PROP TWO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</si>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</sst>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301B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34" borderId="21" xfId="0" applyNumberFormat="1" applyFont="1" applyFill="1" applyBorder="1" applyAlignment="1" applyProtection="1">
      <alignment horizontal="center"/>
      <protection locked="0"/>
    </xf>
    <xf numFmtId="3" fontId="6" fillId="34" borderId="21" xfId="0" applyNumberFormat="1" applyFont="1" applyFill="1" applyBorder="1" applyAlignment="1" applyProtection="1">
      <alignment horizontal="center"/>
      <protection/>
    </xf>
    <xf numFmtId="164" fontId="6" fillId="34" borderId="21" xfId="0" applyNumberFormat="1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3" fontId="6" fillId="34" borderId="16" xfId="0" applyNumberFormat="1" applyFont="1" applyFill="1" applyBorder="1" applyAlignment="1" applyProtection="1">
      <alignment/>
      <protection/>
    </xf>
    <xf numFmtId="3" fontId="6" fillId="34" borderId="34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164" fontId="6" fillId="0" borderId="17" xfId="0" applyNumberFormat="1" applyFont="1" applyFill="1" applyBorder="1" applyAlignment="1" applyProtection="1">
      <alignment horizontal="center"/>
      <protection/>
    </xf>
    <xf numFmtId="164" fontId="6" fillId="0" borderId="36" xfId="0" applyNumberFormat="1" applyFont="1" applyFill="1" applyBorder="1" applyAlignment="1" applyProtection="1">
      <alignment horizontal="center"/>
      <protection/>
    </xf>
    <xf numFmtId="164" fontId="6" fillId="0" borderId="37" xfId="0" applyNumberFormat="1" applyFont="1" applyFill="1" applyBorder="1" applyAlignment="1" applyProtection="1">
      <alignment horizontal="center"/>
      <protection/>
    </xf>
    <xf numFmtId="164" fontId="42" fillId="0" borderId="57" xfId="0" applyNumberFormat="1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1" sqref="A1:A4"/>
    </sheetView>
  </sheetViews>
  <sheetFormatPr defaultColWidth="9.140625" defaultRowHeight="12.75"/>
  <cols>
    <col min="1" max="1" width="17.421875" style="15" bestFit="1" customWidth="1"/>
    <col min="2" max="9" width="8.57421875" style="31" customWidth="1"/>
    <col min="10" max="16384" width="9.140625" style="9" customWidth="1"/>
  </cols>
  <sheetData>
    <row r="1" spans="1:9" ht="12.75">
      <c r="A1" s="95"/>
      <c r="B1" s="86" t="s">
        <v>43</v>
      </c>
      <c r="C1" s="87"/>
      <c r="D1" s="87"/>
      <c r="E1" s="87"/>
      <c r="F1" s="87"/>
      <c r="G1" s="87"/>
      <c r="H1" s="87"/>
      <c r="I1" s="88"/>
    </row>
    <row r="2" spans="1:9" s="22" customFormat="1" ht="12.75">
      <c r="A2" s="96"/>
      <c r="B2" s="89" t="s">
        <v>44</v>
      </c>
      <c r="C2" s="90"/>
      <c r="D2" s="90"/>
      <c r="E2" s="90"/>
      <c r="F2" s="90"/>
      <c r="G2" s="90"/>
      <c r="H2" s="90"/>
      <c r="I2" s="91"/>
    </row>
    <row r="3" spans="1:9" s="22" customFormat="1" ht="12.75">
      <c r="A3" s="96"/>
      <c r="B3" s="92" t="s">
        <v>38</v>
      </c>
      <c r="C3" s="93"/>
      <c r="D3" s="93"/>
      <c r="E3" s="93"/>
      <c r="F3" s="93"/>
      <c r="G3" s="93"/>
      <c r="H3" s="93"/>
      <c r="I3" s="94"/>
    </row>
    <row r="4" spans="1:9" ht="13.5" customHeight="1">
      <c r="A4" s="97"/>
      <c r="B4" s="2" t="s">
        <v>70</v>
      </c>
      <c r="C4" s="2" t="s">
        <v>70</v>
      </c>
      <c r="D4" s="2" t="s">
        <v>70</v>
      </c>
      <c r="E4" s="2" t="s">
        <v>3</v>
      </c>
      <c r="F4" s="2" t="s">
        <v>71</v>
      </c>
      <c r="G4" s="2" t="s">
        <v>2</v>
      </c>
      <c r="H4" s="2" t="s">
        <v>72</v>
      </c>
      <c r="I4" s="2" t="s">
        <v>73</v>
      </c>
    </row>
    <row r="5" spans="1:9" s="10" customFormat="1" ht="79.5" customHeight="1" thickBot="1">
      <c r="A5" s="23" t="s">
        <v>15</v>
      </c>
      <c r="B5" s="6" t="s">
        <v>74</v>
      </c>
      <c r="C5" s="6" t="s">
        <v>75</v>
      </c>
      <c r="D5" s="6" t="s">
        <v>76</v>
      </c>
      <c r="E5" s="6" t="s">
        <v>77</v>
      </c>
      <c r="F5" s="6" t="s">
        <v>78</v>
      </c>
      <c r="G5" s="6" t="s">
        <v>57</v>
      </c>
      <c r="H5" s="6" t="s">
        <v>79</v>
      </c>
      <c r="I5" s="6" t="s">
        <v>80</v>
      </c>
    </row>
    <row r="6" spans="1:9" s="14" customFormat="1" ht="13.5" thickBot="1">
      <c r="A6" s="11"/>
      <c r="B6" s="12"/>
      <c r="C6" s="12"/>
      <c r="D6" s="12"/>
      <c r="E6" s="12"/>
      <c r="F6" s="12"/>
      <c r="G6" s="12"/>
      <c r="H6" s="12"/>
      <c r="I6" s="13"/>
    </row>
    <row r="7" spans="1:9" s="14" customFormat="1" ht="12.75">
      <c r="A7" s="1" t="s">
        <v>33</v>
      </c>
      <c r="B7" s="24">
        <v>2</v>
      </c>
      <c r="C7" s="25">
        <v>2</v>
      </c>
      <c r="D7" s="25">
        <v>3</v>
      </c>
      <c r="E7" s="25">
        <v>108</v>
      </c>
      <c r="F7" s="25">
        <v>4</v>
      </c>
      <c r="G7" s="25">
        <v>23</v>
      </c>
      <c r="H7" s="25">
        <v>1</v>
      </c>
      <c r="I7" s="18">
        <v>0</v>
      </c>
    </row>
    <row r="8" spans="1:9" s="14" customFormat="1" ht="12.75">
      <c r="A8" s="1" t="s">
        <v>34</v>
      </c>
      <c r="B8" s="29">
        <v>0</v>
      </c>
      <c r="C8" s="73">
        <v>8</v>
      </c>
      <c r="D8" s="73">
        <v>5</v>
      </c>
      <c r="E8" s="73">
        <v>245</v>
      </c>
      <c r="F8" s="73">
        <v>8</v>
      </c>
      <c r="G8" s="73">
        <v>56</v>
      </c>
      <c r="H8" s="73">
        <v>3</v>
      </c>
      <c r="I8" s="19">
        <v>0</v>
      </c>
    </row>
    <row r="9" spans="1:9" s="14" customFormat="1" ht="12.75">
      <c r="A9" s="1" t="s">
        <v>54</v>
      </c>
      <c r="B9" s="29">
        <v>2</v>
      </c>
      <c r="C9" s="73">
        <v>15</v>
      </c>
      <c r="D9" s="73">
        <v>7</v>
      </c>
      <c r="E9" s="73">
        <v>286</v>
      </c>
      <c r="F9" s="73">
        <v>3</v>
      </c>
      <c r="G9" s="73">
        <v>69</v>
      </c>
      <c r="H9" s="73">
        <v>4</v>
      </c>
      <c r="I9" s="19">
        <v>0</v>
      </c>
    </row>
    <row r="10" spans="1:9" s="28" customFormat="1" ht="12.75">
      <c r="A10" s="1" t="s">
        <v>35</v>
      </c>
      <c r="B10" s="29">
        <v>0</v>
      </c>
      <c r="C10" s="73">
        <v>1</v>
      </c>
      <c r="D10" s="73">
        <v>0</v>
      </c>
      <c r="E10" s="73">
        <v>31</v>
      </c>
      <c r="F10" s="73">
        <v>0</v>
      </c>
      <c r="G10" s="73">
        <v>3</v>
      </c>
      <c r="H10" s="73">
        <v>0</v>
      </c>
      <c r="I10" s="19">
        <v>0</v>
      </c>
    </row>
    <row r="11" spans="1:9" s="28" customFormat="1" ht="12.75">
      <c r="A11" s="1" t="s">
        <v>36</v>
      </c>
      <c r="B11" s="26">
        <v>2</v>
      </c>
      <c r="C11" s="27">
        <v>12</v>
      </c>
      <c r="D11" s="27">
        <v>15</v>
      </c>
      <c r="E11" s="73">
        <v>328</v>
      </c>
      <c r="F11" s="73">
        <v>15</v>
      </c>
      <c r="G11" s="73">
        <v>145</v>
      </c>
      <c r="H11" s="73">
        <v>3</v>
      </c>
      <c r="I11" s="19">
        <v>0</v>
      </c>
    </row>
    <row r="12" spans="1:9" s="28" customFormat="1" ht="12.75">
      <c r="A12" s="1" t="s">
        <v>37</v>
      </c>
      <c r="B12" s="26">
        <v>0</v>
      </c>
      <c r="C12" s="27">
        <v>1</v>
      </c>
      <c r="D12" s="27">
        <v>2</v>
      </c>
      <c r="E12" s="73">
        <v>27</v>
      </c>
      <c r="F12" s="73">
        <v>0</v>
      </c>
      <c r="G12" s="73">
        <v>6</v>
      </c>
      <c r="H12" s="73">
        <v>0</v>
      </c>
      <c r="I12" s="19">
        <v>0</v>
      </c>
    </row>
    <row r="13" spans="1:9" s="28" customFormat="1" ht="12.75">
      <c r="A13" s="1" t="s">
        <v>55</v>
      </c>
      <c r="B13" s="44">
        <v>1</v>
      </c>
      <c r="C13" s="56">
        <v>7</v>
      </c>
      <c r="D13" s="56">
        <v>8</v>
      </c>
      <c r="E13" s="74">
        <v>266</v>
      </c>
      <c r="F13" s="74">
        <v>3</v>
      </c>
      <c r="G13" s="74">
        <v>125</v>
      </c>
      <c r="H13" s="74">
        <v>1</v>
      </c>
      <c r="I13" s="54">
        <v>0</v>
      </c>
    </row>
    <row r="14" spans="1:9" ht="12.75">
      <c r="A14" s="8" t="s">
        <v>0</v>
      </c>
      <c r="B14" s="16">
        <f aca="true" t="shared" si="0" ref="B14:I14">SUM(B7:B13)</f>
        <v>7</v>
      </c>
      <c r="C14" s="48">
        <f t="shared" si="0"/>
        <v>46</v>
      </c>
      <c r="D14" s="48">
        <f t="shared" si="0"/>
        <v>40</v>
      </c>
      <c r="E14" s="48">
        <f t="shared" si="0"/>
        <v>1291</v>
      </c>
      <c r="F14" s="16">
        <f t="shared" si="0"/>
        <v>33</v>
      </c>
      <c r="G14" s="16">
        <f t="shared" si="0"/>
        <v>427</v>
      </c>
      <c r="H14" s="16">
        <f t="shared" si="0"/>
        <v>12</v>
      </c>
      <c r="I14" s="16">
        <f t="shared" si="0"/>
        <v>0</v>
      </c>
    </row>
    <row r="15" spans="1:9" ht="12.75">
      <c r="A15" s="30"/>
      <c r="B15" s="46"/>
      <c r="C15" s="46"/>
      <c r="D15" s="46"/>
      <c r="E15" s="46"/>
      <c r="F15" s="46"/>
      <c r="G15" s="46"/>
      <c r="H15" s="46"/>
      <c r="I15" s="46"/>
    </row>
  </sheetData>
  <sheetProtection selectLockedCells="1"/>
  <mergeCells count="4">
    <mergeCell ref="B1:I1"/>
    <mergeCell ref="B2:I2"/>
    <mergeCell ref="B3:I3"/>
    <mergeCell ref="A1:A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A1" sqref="A1:A3"/>
    </sheetView>
  </sheetViews>
  <sheetFormatPr defaultColWidth="9.140625" defaultRowHeight="12.75"/>
  <cols>
    <col min="1" max="1" width="17.421875" style="15" bestFit="1" customWidth="1"/>
    <col min="2" max="3" width="8.421875" style="15" customWidth="1"/>
    <col min="4" max="4" width="7.8515625" style="15" customWidth="1"/>
    <col min="5" max="6" width="8.421875" style="15" customWidth="1"/>
    <col min="7" max="10" width="8.421875" style="31" customWidth="1"/>
    <col min="11" max="12" width="11.57421875" style="31" customWidth="1"/>
    <col min="13" max="13" width="8.57421875" style="31" customWidth="1"/>
    <col min="14" max="16384" width="9.140625" style="9" customWidth="1"/>
  </cols>
  <sheetData>
    <row r="1" spans="1:12" ht="12.75">
      <c r="A1" s="95"/>
      <c r="B1" s="86" t="s">
        <v>1</v>
      </c>
      <c r="C1" s="87"/>
      <c r="D1" s="87"/>
      <c r="E1" s="87"/>
      <c r="F1" s="88"/>
      <c r="G1" s="86" t="s">
        <v>59</v>
      </c>
      <c r="H1" s="88"/>
      <c r="I1" s="86" t="s">
        <v>4</v>
      </c>
      <c r="J1" s="87"/>
      <c r="K1" s="60" t="s">
        <v>5</v>
      </c>
      <c r="L1" s="76" t="s">
        <v>5</v>
      </c>
    </row>
    <row r="2" spans="1:12" ht="12.75">
      <c r="A2" s="96"/>
      <c r="B2" s="92"/>
      <c r="C2" s="93"/>
      <c r="D2" s="93"/>
      <c r="E2" s="93"/>
      <c r="F2" s="94"/>
      <c r="G2" s="92"/>
      <c r="H2" s="94"/>
      <c r="I2" s="92" t="s">
        <v>8</v>
      </c>
      <c r="J2" s="93"/>
      <c r="K2" s="33" t="s">
        <v>9</v>
      </c>
      <c r="L2" s="7" t="s">
        <v>10</v>
      </c>
    </row>
    <row r="3" spans="1:13" ht="12.75">
      <c r="A3" s="97"/>
      <c r="B3" s="2" t="s">
        <v>72</v>
      </c>
      <c r="C3" s="2" t="s">
        <v>71</v>
      </c>
      <c r="D3" s="2" t="s">
        <v>2</v>
      </c>
      <c r="E3" s="2" t="s">
        <v>3</v>
      </c>
      <c r="F3" s="2" t="s">
        <v>73</v>
      </c>
      <c r="G3" s="2" t="s">
        <v>2</v>
      </c>
      <c r="H3" s="2" t="s">
        <v>3</v>
      </c>
      <c r="I3" s="2" t="s">
        <v>3</v>
      </c>
      <c r="J3" s="2" t="s">
        <v>2</v>
      </c>
      <c r="K3" s="66" t="s">
        <v>3</v>
      </c>
      <c r="L3" s="2" t="s">
        <v>3</v>
      </c>
      <c r="M3" s="9"/>
    </row>
    <row r="4" spans="1:13" ht="95.25" customHeight="1" thickBot="1">
      <c r="A4" s="23" t="s">
        <v>15</v>
      </c>
      <c r="B4" s="6" t="s">
        <v>81</v>
      </c>
      <c r="C4" s="6" t="s">
        <v>82</v>
      </c>
      <c r="D4" s="6" t="s">
        <v>58</v>
      </c>
      <c r="E4" s="6" t="s">
        <v>31</v>
      </c>
      <c r="F4" s="6" t="s">
        <v>45</v>
      </c>
      <c r="G4" s="6" t="s">
        <v>60</v>
      </c>
      <c r="H4" s="6" t="s">
        <v>61</v>
      </c>
      <c r="I4" s="4" t="s">
        <v>69</v>
      </c>
      <c r="J4" s="4" t="s">
        <v>62</v>
      </c>
      <c r="K4" s="4" t="s">
        <v>46</v>
      </c>
      <c r="L4" s="4" t="s">
        <v>63</v>
      </c>
      <c r="M4" s="9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77"/>
      <c r="M5" s="9"/>
    </row>
    <row r="6" spans="1:13" ht="12.75">
      <c r="A6" s="1" t="s">
        <v>33</v>
      </c>
      <c r="B6" s="24">
        <v>0</v>
      </c>
      <c r="C6" s="64">
        <v>6</v>
      </c>
      <c r="D6" s="64">
        <v>27</v>
      </c>
      <c r="E6" s="64">
        <v>113</v>
      </c>
      <c r="F6" s="18">
        <v>0</v>
      </c>
      <c r="G6" s="24">
        <v>32</v>
      </c>
      <c r="H6" s="18">
        <v>110</v>
      </c>
      <c r="I6" s="24">
        <v>116</v>
      </c>
      <c r="J6" s="18">
        <v>29</v>
      </c>
      <c r="K6" s="17">
        <v>122</v>
      </c>
      <c r="L6" s="39">
        <v>119</v>
      </c>
      <c r="M6" s="9"/>
    </row>
    <row r="7" spans="1:13" ht="12.75">
      <c r="A7" s="1" t="s">
        <v>34</v>
      </c>
      <c r="B7" s="26">
        <v>2</v>
      </c>
      <c r="C7" s="65">
        <v>4</v>
      </c>
      <c r="D7" s="65">
        <v>85</v>
      </c>
      <c r="E7" s="65">
        <v>244</v>
      </c>
      <c r="F7" s="21">
        <v>0</v>
      </c>
      <c r="G7" s="26">
        <v>80</v>
      </c>
      <c r="H7" s="21">
        <v>247</v>
      </c>
      <c r="I7" s="26">
        <v>264</v>
      </c>
      <c r="J7" s="21">
        <v>65</v>
      </c>
      <c r="K7" s="42">
        <v>287</v>
      </c>
      <c r="L7" s="67">
        <v>283</v>
      </c>
      <c r="M7" s="9"/>
    </row>
    <row r="8" spans="1:13" ht="12.75">
      <c r="A8" s="1" t="s">
        <v>54</v>
      </c>
      <c r="B8" s="26">
        <v>8</v>
      </c>
      <c r="C8" s="65">
        <v>6</v>
      </c>
      <c r="D8" s="65">
        <v>100</v>
      </c>
      <c r="E8" s="65">
        <v>284</v>
      </c>
      <c r="F8" s="21">
        <v>0</v>
      </c>
      <c r="G8" s="26">
        <v>88</v>
      </c>
      <c r="H8" s="21">
        <v>298</v>
      </c>
      <c r="I8" s="26">
        <v>298</v>
      </c>
      <c r="J8" s="21">
        <v>94</v>
      </c>
      <c r="K8" s="42">
        <v>314</v>
      </c>
      <c r="L8" s="67">
        <v>327</v>
      </c>
      <c r="M8" s="9"/>
    </row>
    <row r="9" spans="1:13" ht="12.75">
      <c r="A9" s="1" t="s">
        <v>35</v>
      </c>
      <c r="B9" s="26">
        <v>0</v>
      </c>
      <c r="C9" s="65">
        <v>0</v>
      </c>
      <c r="D9" s="65">
        <v>4</v>
      </c>
      <c r="E9" s="65">
        <v>32</v>
      </c>
      <c r="F9" s="21">
        <v>0</v>
      </c>
      <c r="G9" s="26">
        <v>5</v>
      </c>
      <c r="H9" s="21">
        <v>30</v>
      </c>
      <c r="I9" s="26">
        <v>33</v>
      </c>
      <c r="J9" s="21">
        <v>3</v>
      </c>
      <c r="K9" s="42">
        <v>30</v>
      </c>
      <c r="L9" s="67">
        <v>30</v>
      </c>
      <c r="M9" s="9"/>
    </row>
    <row r="10" spans="1:13" ht="12.75">
      <c r="A10" s="1" t="s">
        <v>36</v>
      </c>
      <c r="B10" s="26">
        <v>3</v>
      </c>
      <c r="C10" s="65">
        <v>4</v>
      </c>
      <c r="D10" s="65">
        <v>203</v>
      </c>
      <c r="E10" s="65">
        <v>326</v>
      </c>
      <c r="F10" s="21">
        <v>0</v>
      </c>
      <c r="G10" s="26">
        <v>194</v>
      </c>
      <c r="H10" s="21">
        <v>334</v>
      </c>
      <c r="I10" s="26">
        <v>351</v>
      </c>
      <c r="J10" s="21">
        <v>173</v>
      </c>
      <c r="K10" s="42">
        <v>442</v>
      </c>
      <c r="L10" s="67">
        <v>438</v>
      </c>
      <c r="M10" s="9"/>
    </row>
    <row r="11" spans="1:13" ht="12.75">
      <c r="A11" s="1" t="s">
        <v>37</v>
      </c>
      <c r="B11" s="26">
        <v>1</v>
      </c>
      <c r="C11" s="65">
        <v>0</v>
      </c>
      <c r="D11" s="65">
        <v>12</v>
      </c>
      <c r="E11" s="65">
        <v>27</v>
      </c>
      <c r="F11" s="21">
        <v>0</v>
      </c>
      <c r="G11" s="26">
        <v>11</v>
      </c>
      <c r="H11" s="21">
        <v>26</v>
      </c>
      <c r="I11" s="26">
        <v>28</v>
      </c>
      <c r="J11" s="21">
        <v>8</v>
      </c>
      <c r="K11" s="42">
        <v>30</v>
      </c>
      <c r="L11" s="67">
        <v>30</v>
      </c>
      <c r="M11" s="9"/>
    </row>
    <row r="12" spans="1:13" ht="12.75">
      <c r="A12" s="1" t="s">
        <v>55</v>
      </c>
      <c r="B12" s="26">
        <v>3</v>
      </c>
      <c r="C12" s="65">
        <v>2</v>
      </c>
      <c r="D12" s="65">
        <v>148</v>
      </c>
      <c r="E12" s="65">
        <v>262</v>
      </c>
      <c r="F12" s="21">
        <v>0</v>
      </c>
      <c r="G12" s="26">
        <v>140</v>
      </c>
      <c r="H12" s="52">
        <v>274</v>
      </c>
      <c r="I12" s="44">
        <v>288</v>
      </c>
      <c r="J12" s="52">
        <v>126</v>
      </c>
      <c r="K12" s="43">
        <v>316</v>
      </c>
      <c r="L12" s="69">
        <v>313</v>
      </c>
      <c r="M12" s="9"/>
    </row>
    <row r="13" spans="1:13" ht="12.75">
      <c r="A13" s="8" t="s">
        <v>0</v>
      </c>
      <c r="B13" s="16">
        <f aca="true" t="shared" si="0" ref="B13:H13">SUM(B6:B12)</f>
        <v>17</v>
      </c>
      <c r="C13" s="16">
        <f t="shared" si="0"/>
        <v>22</v>
      </c>
      <c r="D13" s="16">
        <f t="shared" si="0"/>
        <v>579</v>
      </c>
      <c r="E13" s="16">
        <f t="shared" si="0"/>
        <v>1288</v>
      </c>
      <c r="F13" s="16">
        <f t="shared" si="0"/>
        <v>0</v>
      </c>
      <c r="G13" s="16">
        <f t="shared" si="0"/>
        <v>550</v>
      </c>
      <c r="H13" s="16">
        <f t="shared" si="0"/>
        <v>1319</v>
      </c>
      <c r="I13" s="16">
        <f>SUM(I6:I12)</f>
        <v>1378</v>
      </c>
      <c r="J13" s="16">
        <f>SUM(J6:J12)</f>
        <v>498</v>
      </c>
      <c r="K13" s="16">
        <f>SUM(K6:K12)</f>
        <v>1541</v>
      </c>
      <c r="L13" s="16">
        <f>SUM(L6:L12)</f>
        <v>1540</v>
      </c>
      <c r="M13" s="9"/>
    </row>
  </sheetData>
  <sheetProtection selectLockedCells="1"/>
  <mergeCells count="5">
    <mergeCell ref="B1:F2"/>
    <mergeCell ref="G1:H2"/>
    <mergeCell ref="A1:A3"/>
    <mergeCell ref="I1:J1"/>
    <mergeCell ref="I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A1" sqref="A1:A3"/>
    </sheetView>
  </sheetViews>
  <sheetFormatPr defaultColWidth="9.140625" defaultRowHeight="12.75"/>
  <cols>
    <col min="1" max="1" width="16.421875" style="15" customWidth="1"/>
    <col min="2" max="3" width="8.57421875" style="9" customWidth="1"/>
    <col min="4" max="4" width="7.57421875" style="9" customWidth="1"/>
    <col min="5" max="5" width="11.00390625" style="9" customWidth="1"/>
    <col min="6" max="6" width="7.140625" style="9" customWidth="1"/>
    <col min="7" max="7" width="6.421875" style="9" customWidth="1"/>
    <col min="8" max="8" width="6.140625" style="9" customWidth="1"/>
    <col min="9" max="9" width="6.421875" style="9" customWidth="1"/>
    <col min="10" max="10" width="7.421875" style="9" customWidth="1"/>
    <col min="11" max="16384" width="9.140625" style="9" customWidth="1"/>
  </cols>
  <sheetData>
    <row r="1" spans="1:14" ht="12.75">
      <c r="A1" s="95"/>
      <c r="B1" s="101" t="s">
        <v>6</v>
      </c>
      <c r="C1" s="101"/>
      <c r="D1" s="102" t="s">
        <v>7</v>
      </c>
      <c r="E1" s="102"/>
      <c r="F1" s="86"/>
      <c r="G1" s="88"/>
      <c r="H1" s="86"/>
      <c r="I1" s="88"/>
      <c r="J1" s="86" t="s">
        <v>13</v>
      </c>
      <c r="K1" s="87"/>
      <c r="L1" s="87"/>
      <c r="M1" s="87"/>
      <c r="N1" s="88"/>
    </row>
    <row r="2" spans="1:14" ht="12.75">
      <c r="A2" s="96"/>
      <c r="B2" s="103" t="s">
        <v>11</v>
      </c>
      <c r="C2" s="103"/>
      <c r="D2" s="103" t="s">
        <v>12</v>
      </c>
      <c r="E2" s="103"/>
      <c r="F2" s="89" t="s">
        <v>84</v>
      </c>
      <c r="G2" s="91"/>
      <c r="H2" s="89" t="s">
        <v>85</v>
      </c>
      <c r="I2" s="91"/>
      <c r="J2" s="89" t="s">
        <v>14</v>
      </c>
      <c r="K2" s="90"/>
      <c r="L2" s="90"/>
      <c r="M2" s="90"/>
      <c r="N2" s="91"/>
    </row>
    <row r="3" spans="1:14" ht="12.75">
      <c r="A3" s="97"/>
      <c r="B3" s="2" t="s">
        <v>2</v>
      </c>
      <c r="C3" s="3" t="s">
        <v>3</v>
      </c>
      <c r="D3" s="3" t="s">
        <v>2</v>
      </c>
      <c r="E3" s="3" t="s">
        <v>3</v>
      </c>
      <c r="F3" s="98"/>
      <c r="G3" s="100"/>
      <c r="H3" s="98"/>
      <c r="I3" s="100"/>
      <c r="J3" s="98"/>
      <c r="K3" s="99"/>
      <c r="L3" s="99"/>
      <c r="M3" s="99"/>
      <c r="N3" s="100"/>
    </row>
    <row r="4" spans="1:14" ht="103.5" customHeight="1" thickBot="1">
      <c r="A4" s="23" t="s">
        <v>15</v>
      </c>
      <c r="B4" s="5" t="s">
        <v>47</v>
      </c>
      <c r="C4" s="5" t="s">
        <v>32</v>
      </c>
      <c r="D4" s="5" t="s">
        <v>64</v>
      </c>
      <c r="E4" s="5" t="s">
        <v>48</v>
      </c>
      <c r="F4" s="4" t="s">
        <v>86</v>
      </c>
      <c r="G4" s="5" t="s">
        <v>87</v>
      </c>
      <c r="H4" s="5" t="s">
        <v>86</v>
      </c>
      <c r="I4" s="4" t="s">
        <v>87</v>
      </c>
      <c r="J4" s="6" t="s">
        <v>19</v>
      </c>
      <c r="K4" s="6" t="s">
        <v>20</v>
      </c>
      <c r="L4" s="6" t="s">
        <v>23</v>
      </c>
      <c r="M4" s="6" t="s">
        <v>24</v>
      </c>
      <c r="N4" s="4" t="s">
        <v>21</v>
      </c>
    </row>
    <row r="5" spans="1:14" ht="13.5" thickBot="1">
      <c r="A5" s="11"/>
      <c r="B5" s="12"/>
      <c r="C5" s="12"/>
      <c r="D5" s="12"/>
      <c r="E5" s="12"/>
      <c r="F5" s="35"/>
      <c r="G5" s="12"/>
      <c r="H5" s="12"/>
      <c r="I5" s="13"/>
      <c r="J5" s="12"/>
      <c r="K5" s="12"/>
      <c r="L5" s="12"/>
      <c r="M5" s="12"/>
      <c r="N5" s="13"/>
    </row>
    <row r="6" spans="1:14" ht="12.75">
      <c r="A6" s="1" t="s">
        <v>33</v>
      </c>
      <c r="B6" s="24">
        <v>24</v>
      </c>
      <c r="C6" s="39">
        <v>116</v>
      </c>
      <c r="D6" s="24">
        <v>37</v>
      </c>
      <c r="E6" s="18">
        <v>104</v>
      </c>
      <c r="F6" s="62">
        <v>78</v>
      </c>
      <c r="G6" s="39">
        <v>62</v>
      </c>
      <c r="H6" s="24">
        <v>77</v>
      </c>
      <c r="I6" s="39">
        <v>60</v>
      </c>
      <c r="J6" s="39">
        <v>226</v>
      </c>
      <c r="K6" s="18">
        <v>16</v>
      </c>
      <c r="L6" s="75">
        <f aca="true" t="shared" si="0" ref="L6:L11">IF(K6&lt;&gt;0,K6+J6,"")</f>
        <v>242</v>
      </c>
      <c r="M6" s="18">
        <v>146</v>
      </c>
      <c r="N6" s="82">
        <f aca="true" t="shared" si="1" ref="N6:N13">IF(M6&lt;&gt;0,M6/L6,"")</f>
        <v>0.6033057851239669</v>
      </c>
    </row>
    <row r="7" spans="1:14" ht="12.75">
      <c r="A7" s="1" t="s">
        <v>34</v>
      </c>
      <c r="B7" s="26">
        <v>62</v>
      </c>
      <c r="C7" s="40">
        <v>252</v>
      </c>
      <c r="D7" s="26">
        <v>105</v>
      </c>
      <c r="E7" s="21">
        <v>215</v>
      </c>
      <c r="F7" s="63">
        <v>199</v>
      </c>
      <c r="G7" s="40">
        <v>133</v>
      </c>
      <c r="H7" s="29">
        <v>186</v>
      </c>
      <c r="I7" s="40">
        <v>141</v>
      </c>
      <c r="J7" s="40">
        <v>620</v>
      </c>
      <c r="K7" s="21">
        <v>44</v>
      </c>
      <c r="L7" s="34">
        <f t="shared" si="0"/>
        <v>664</v>
      </c>
      <c r="M7" s="21">
        <v>338</v>
      </c>
      <c r="N7" s="83">
        <f t="shared" si="1"/>
        <v>0.5090361445783133</v>
      </c>
    </row>
    <row r="8" spans="1:14" ht="12.75">
      <c r="A8" s="1" t="s">
        <v>54</v>
      </c>
      <c r="B8" s="26">
        <v>92</v>
      </c>
      <c r="C8" s="40">
        <v>293</v>
      </c>
      <c r="D8" s="26">
        <v>140</v>
      </c>
      <c r="E8" s="21">
        <v>245</v>
      </c>
      <c r="F8" s="63">
        <v>242</v>
      </c>
      <c r="G8" s="40">
        <v>151</v>
      </c>
      <c r="H8" s="29">
        <v>244</v>
      </c>
      <c r="I8" s="40">
        <v>144</v>
      </c>
      <c r="J8" s="40">
        <v>692</v>
      </c>
      <c r="K8" s="21">
        <v>43</v>
      </c>
      <c r="L8" s="34">
        <f t="shared" si="0"/>
        <v>735</v>
      </c>
      <c r="M8" s="21">
        <v>399</v>
      </c>
      <c r="N8" s="83">
        <f t="shared" si="1"/>
        <v>0.5428571428571428</v>
      </c>
    </row>
    <row r="9" spans="1:14" ht="12.75">
      <c r="A9" s="1" t="s">
        <v>35</v>
      </c>
      <c r="B9" s="26">
        <v>3</v>
      </c>
      <c r="C9" s="40">
        <v>32</v>
      </c>
      <c r="D9" s="26">
        <v>3</v>
      </c>
      <c r="E9" s="21">
        <v>32</v>
      </c>
      <c r="F9" s="63">
        <v>21</v>
      </c>
      <c r="G9" s="40">
        <v>14</v>
      </c>
      <c r="H9" s="29">
        <v>13</v>
      </c>
      <c r="I9" s="40">
        <v>20</v>
      </c>
      <c r="J9" s="40">
        <v>47</v>
      </c>
      <c r="K9" s="21">
        <v>0</v>
      </c>
      <c r="L9" s="34">
        <v>47</v>
      </c>
      <c r="M9" s="21">
        <v>36</v>
      </c>
      <c r="N9" s="83">
        <f t="shared" si="1"/>
        <v>0.7659574468085106</v>
      </c>
    </row>
    <row r="10" spans="1:14" ht="12.75">
      <c r="A10" s="1" t="s">
        <v>36</v>
      </c>
      <c r="B10" s="26">
        <v>151</v>
      </c>
      <c r="C10" s="40">
        <v>367</v>
      </c>
      <c r="D10" s="26">
        <v>217</v>
      </c>
      <c r="E10" s="21">
        <v>309</v>
      </c>
      <c r="F10" s="63">
        <v>306</v>
      </c>
      <c r="G10" s="40">
        <v>225</v>
      </c>
      <c r="H10" s="29">
        <v>349</v>
      </c>
      <c r="I10" s="40">
        <v>184</v>
      </c>
      <c r="J10" s="40">
        <v>950</v>
      </c>
      <c r="K10" s="21">
        <v>72</v>
      </c>
      <c r="L10" s="34">
        <f t="shared" si="0"/>
        <v>1022</v>
      </c>
      <c r="M10" s="21">
        <v>538</v>
      </c>
      <c r="N10" s="83">
        <f t="shared" si="1"/>
        <v>0.5264187866927593</v>
      </c>
    </row>
    <row r="11" spans="1:14" ht="12.75">
      <c r="A11" s="1" t="s">
        <v>37</v>
      </c>
      <c r="B11" s="26">
        <v>9</v>
      </c>
      <c r="C11" s="40">
        <v>29</v>
      </c>
      <c r="D11" s="26">
        <v>13</v>
      </c>
      <c r="E11" s="21">
        <v>27</v>
      </c>
      <c r="F11" s="63">
        <v>23</v>
      </c>
      <c r="G11" s="40">
        <v>16</v>
      </c>
      <c r="H11" s="29">
        <v>24</v>
      </c>
      <c r="I11" s="40">
        <v>16</v>
      </c>
      <c r="J11" s="40">
        <v>59</v>
      </c>
      <c r="K11" s="21">
        <v>3</v>
      </c>
      <c r="L11" s="34">
        <f t="shared" si="0"/>
        <v>62</v>
      </c>
      <c r="M11" s="21">
        <v>40</v>
      </c>
      <c r="N11" s="84">
        <f t="shared" si="1"/>
        <v>0.6451612903225806</v>
      </c>
    </row>
    <row r="12" spans="1:14" ht="13.5" thickBot="1">
      <c r="A12" s="1" t="s">
        <v>55</v>
      </c>
      <c r="B12" s="79">
        <v>127</v>
      </c>
      <c r="C12" s="70">
        <v>281</v>
      </c>
      <c r="D12" s="44">
        <v>149</v>
      </c>
      <c r="E12" s="52">
        <v>263</v>
      </c>
      <c r="F12" s="80">
        <v>205</v>
      </c>
      <c r="G12" s="40">
        <v>203</v>
      </c>
      <c r="H12" s="53">
        <v>233</v>
      </c>
      <c r="I12" s="70">
        <v>174</v>
      </c>
      <c r="J12" s="78"/>
      <c r="K12" s="57"/>
      <c r="L12" s="58"/>
      <c r="M12" s="21">
        <v>420</v>
      </c>
      <c r="N12" s="59"/>
    </row>
    <row r="13" spans="1:14" ht="12.75">
      <c r="A13" s="8" t="s">
        <v>0</v>
      </c>
      <c r="B13" s="16">
        <f aca="true" t="shared" si="2" ref="B13:M13">SUM(B6:B12)</f>
        <v>468</v>
      </c>
      <c r="C13" s="16">
        <f t="shared" si="2"/>
        <v>1370</v>
      </c>
      <c r="D13" s="16">
        <f t="shared" si="2"/>
        <v>664</v>
      </c>
      <c r="E13" s="16">
        <f t="shared" si="2"/>
        <v>1195</v>
      </c>
      <c r="F13" s="16">
        <f t="shared" si="2"/>
        <v>1074</v>
      </c>
      <c r="G13" s="16">
        <f t="shared" si="2"/>
        <v>804</v>
      </c>
      <c r="H13" s="16">
        <f t="shared" si="2"/>
        <v>1126</v>
      </c>
      <c r="I13" s="16">
        <f t="shared" si="2"/>
        <v>739</v>
      </c>
      <c r="J13" s="16">
        <f t="shared" si="2"/>
        <v>2594</v>
      </c>
      <c r="K13" s="16">
        <f t="shared" si="2"/>
        <v>178</v>
      </c>
      <c r="L13" s="16">
        <f t="shared" si="2"/>
        <v>2772</v>
      </c>
      <c r="M13" s="16">
        <f t="shared" si="2"/>
        <v>1917</v>
      </c>
      <c r="N13" s="85">
        <f t="shared" si="1"/>
        <v>0.6915584415584416</v>
      </c>
    </row>
  </sheetData>
  <sheetProtection selectLockedCells="1"/>
  <mergeCells count="14">
    <mergeCell ref="A1:A3"/>
    <mergeCell ref="B1:C1"/>
    <mergeCell ref="D1:E1"/>
    <mergeCell ref="B2:C2"/>
    <mergeCell ref="D2:E2"/>
    <mergeCell ref="F3:G3"/>
    <mergeCell ref="J3:N3"/>
    <mergeCell ref="J1:N1"/>
    <mergeCell ref="J2:N2"/>
    <mergeCell ref="H3:I3"/>
    <mergeCell ref="F1:G1"/>
    <mergeCell ref="H1:I1"/>
    <mergeCell ref="F2:G2"/>
    <mergeCell ref="H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6.57421875" style="15" bestFit="1" customWidth="1"/>
    <col min="2" max="5" width="8.421875" style="9" customWidth="1"/>
    <col min="6" max="6" width="7.8515625" style="9" customWidth="1"/>
    <col min="7" max="9" width="8.421875" style="9" customWidth="1"/>
    <col min="10" max="10" width="10.57421875" style="9" customWidth="1"/>
    <col min="11" max="11" width="10.421875" style="9" customWidth="1"/>
    <col min="12" max="12" width="9.421875" style="9" bestFit="1" customWidth="1"/>
    <col min="13" max="13" width="8.421875" style="9" customWidth="1"/>
    <col min="14" max="14" width="9.57421875" style="9" bestFit="1" customWidth="1"/>
    <col min="15" max="15" width="10.57421875" style="9" bestFit="1" customWidth="1"/>
    <col min="16" max="16" width="10.421875" style="9" bestFit="1" customWidth="1"/>
    <col min="17" max="17" width="9.57421875" style="9" bestFit="1" customWidth="1"/>
    <col min="18" max="18" width="13.421875" style="9" bestFit="1" customWidth="1"/>
    <col min="19" max="19" width="10.00390625" style="9" bestFit="1" customWidth="1"/>
    <col min="20" max="16384" width="9.140625" style="9" customWidth="1"/>
  </cols>
  <sheetData>
    <row r="1" spans="1:13" ht="12.75">
      <c r="A1" s="95"/>
      <c r="B1" s="104"/>
      <c r="C1" s="105"/>
      <c r="D1" s="105"/>
      <c r="E1" s="105"/>
      <c r="F1" s="105"/>
      <c r="G1" s="102" t="s">
        <v>25</v>
      </c>
      <c r="H1" s="102"/>
      <c r="I1" s="102"/>
      <c r="J1" s="51" t="s">
        <v>28</v>
      </c>
      <c r="K1" s="47"/>
      <c r="L1" s="51"/>
      <c r="M1" s="36"/>
    </row>
    <row r="2" spans="1:13" s="22" customFormat="1" ht="12.75">
      <c r="A2" s="96"/>
      <c r="B2" s="92" t="s">
        <v>39</v>
      </c>
      <c r="C2" s="93"/>
      <c r="D2" s="93"/>
      <c r="E2" s="93"/>
      <c r="F2" s="93"/>
      <c r="G2" s="89" t="s">
        <v>26</v>
      </c>
      <c r="H2" s="90"/>
      <c r="I2" s="91"/>
      <c r="J2" s="50" t="s">
        <v>27</v>
      </c>
      <c r="K2" s="41" t="s">
        <v>25</v>
      </c>
      <c r="L2" s="50" t="s">
        <v>25</v>
      </c>
      <c r="M2" s="41" t="s">
        <v>25</v>
      </c>
    </row>
    <row r="3" spans="1:13" s="22" customFormat="1" ht="12.75">
      <c r="A3" s="96"/>
      <c r="B3" s="61" t="s">
        <v>22</v>
      </c>
      <c r="C3" s="106" t="s">
        <v>16</v>
      </c>
      <c r="D3" s="107"/>
      <c r="E3" s="106" t="s">
        <v>17</v>
      </c>
      <c r="F3" s="108"/>
      <c r="G3" s="81" t="s">
        <v>51</v>
      </c>
      <c r="H3" s="107" t="s">
        <v>68</v>
      </c>
      <c r="I3" s="108"/>
      <c r="J3" s="50" t="s">
        <v>18</v>
      </c>
      <c r="K3" s="7" t="s">
        <v>10</v>
      </c>
      <c r="L3" s="33" t="s">
        <v>29</v>
      </c>
      <c r="M3" s="7" t="s">
        <v>30</v>
      </c>
    </row>
    <row r="4" spans="1:13" ht="12.75">
      <c r="A4" s="97"/>
      <c r="B4" s="2" t="s">
        <v>3</v>
      </c>
      <c r="C4" s="2" t="s">
        <v>2</v>
      </c>
      <c r="D4" s="2" t="s">
        <v>3</v>
      </c>
      <c r="E4" s="2" t="s">
        <v>2</v>
      </c>
      <c r="F4" s="2" t="s">
        <v>3</v>
      </c>
      <c r="G4" s="2" t="s">
        <v>3</v>
      </c>
      <c r="H4" s="2" t="s">
        <v>70</v>
      </c>
      <c r="I4" s="2" t="s">
        <v>3</v>
      </c>
      <c r="J4" s="2" t="s">
        <v>3</v>
      </c>
      <c r="K4" s="3" t="s">
        <v>3</v>
      </c>
      <c r="L4" s="3" t="s">
        <v>3</v>
      </c>
      <c r="M4" s="3" t="s">
        <v>3</v>
      </c>
    </row>
    <row r="5" spans="1:13" s="10" customFormat="1" ht="113.25" customHeight="1" thickBot="1">
      <c r="A5" s="32" t="s">
        <v>15</v>
      </c>
      <c r="B5" s="4" t="s">
        <v>49</v>
      </c>
      <c r="C5" s="5" t="s">
        <v>65</v>
      </c>
      <c r="D5" s="5" t="s">
        <v>50</v>
      </c>
      <c r="E5" s="5" t="s">
        <v>66</v>
      </c>
      <c r="F5" s="5" t="s">
        <v>40</v>
      </c>
      <c r="G5" s="4" t="s">
        <v>67</v>
      </c>
      <c r="H5" s="4" t="s">
        <v>83</v>
      </c>
      <c r="I5" s="4" t="s">
        <v>56</v>
      </c>
      <c r="J5" s="4" t="s">
        <v>41</v>
      </c>
      <c r="K5" s="5" t="s">
        <v>52</v>
      </c>
      <c r="L5" s="5" t="s">
        <v>53</v>
      </c>
      <c r="M5" s="4" t="s">
        <v>42</v>
      </c>
    </row>
    <row r="6" spans="1:13" s="14" customFormat="1" ht="12.75" customHeight="1" thickBot="1">
      <c r="A6" s="11"/>
      <c r="B6" s="12"/>
      <c r="C6" s="12"/>
      <c r="D6" s="12"/>
      <c r="E6" s="12"/>
      <c r="F6" s="12"/>
      <c r="G6" s="12"/>
      <c r="H6" s="12"/>
      <c r="I6" s="13"/>
      <c r="J6" s="35"/>
      <c r="K6" s="12"/>
      <c r="L6" s="12"/>
      <c r="M6" s="13"/>
    </row>
    <row r="7" spans="1:13" s="14" customFormat="1" ht="12.75">
      <c r="A7" s="49" t="s">
        <v>33</v>
      </c>
      <c r="B7" s="24">
        <v>118</v>
      </c>
      <c r="C7" s="24">
        <v>28</v>
      </c>
      <c r="D7" s="37">
        <v>114</v>
      </c>
      <c r="E7" s="24">
        <v>29</v>
      </c>
      <c r="F7" s="39">
        <v>114</v>
      </c>
      <c r="G7" s="17">
        <v>126</v>
      </c>
      <c r="H7" s="37">
        <v>35</v>
      </c>
      <c r="I7" s="39">
        <v>106</v>
      </c>
      <c r="J7" s="62">
        <v>127</v>
      </c>
      <c r="K7" s="17">
        <v>129</v>
      </c>
      <c r="L7" s="24">
        <v>127</v>
      </c>
      <c r="M7" s="17">
        <v>130</v>
      </c>
    </row>
    <row r="8" spans="1:13" s="14" customFormat="1" ht="12.75">
      <c r="A8" s="49" t="s">
        <v>34</v>
      </c>
      <c r="B8" s="29">
        <v>283</v>
      </c>
      <c r="C8" s="29">
        <v>56</v>
      </c>
      <c r="D8" s="71">
        <v>257</v>
      </c>
      <c r="E8" s="29">
        <v>61</v>
      </c>
      <c r="F8" s="67">
        <v>257</v>
      </c>
      <c r="G8" s="42">
        <v>288</v>
      </c>
      <c r="H8" s="71">
        <v>92</v>
      </c>
      <c r="I8" s="40">
        <v>236</v>
      </c>
      <c r="J8" s="63">
        <v>292</v>
      </c>
      <c r="K8" s="20">
        <v>312</v>
      </c>
      <c r="L8" s="29">
        <v>297</v>
      </c>
      <c r="M8" s="20">
        <v>308</v>
      </c>
    </row>
    <row r="9" spans="1:13" s="14" customFormat="1" ht="12.75">
      <c r="A9" s="1" t="s">
        <v>54</v>
      </c>
      <c r="B9" s="29">
        <v>316</v>
      </c>
      <c r="C9" s="29">
        <v>82</v>
      </c>
      <c r="D9" s="71">
        <v>299</v>
      </c>
      <c r="E9" s="29">
        <v>94</v>
      </c>
      <c r="F9" s="67">
        <v>294</v>
      </c>
      <c r="G9" s="20">
        <v>341</v>
      </c>
      <c r="H9" s="38">
        <v>92</v>
      </c>
      <c r="I9" s="40">
        <v>289</v>
      </c>
      <c r="J9" s="63">
        <v>336</v>
      </c>
      <c r="K9" s="20">
        <v>358</v>
      </c>
      <c r="L9" s="29">
        <v>350</v>
      </c>
      <c r="M9" s="20">
        <v>369</v>
      </c>
    </row>
    <row r="10" spans="1:13" s="28" customFormat="1" ht="12.75">
      <c r="A10" s="49" t="s">
        <v>35</v>
      </c>
      <c r="B10" s="29">
        <v>30</v>
      </c>
      <c r="C10" s="29">
        <v>3</v>
      </c>
      <c r="D10" s="71">
        <v>30</v>
      </c>
      <c r="E10" s="29">
        <v>2</v>
      </c>
      <c r="F10" s="67">
        <v>31</v>
      </c>
      <c r="G10" s="20">
        <v>27</v>
      </c>
      <c r="H10" s="38">
        <v>2</v>
      </c>
      <c r="I10" s="40">
        <v>33</v>
      </c>
      <c r="J10" s="63">
        <v>31</v>
      </c>
      <c r="K10" s="20">
        <v>31</v>
      </c>
      <c r="L10" s="29">
        <v>31</v>
      </c>
      <c r="M10" s="20">
        <v>33</v>
      </c>
    </row>
    <row r="11" spans="1:13" ht="12.75">
      <c r="A11" s="49" t="s">
        <v>36</v>
      </c>
      <c r="B11" s="29">
        <v>432</v>
      </c>
      <c r="C11" s="29">
        <v>165</v>
      </c>
      <c r="D11" s="71">
        <v>354</v>
      </c>
      <c r="E11" s="29">
        <v>168</v>
      </c>
      <c r="F11" s="67">
        <v>345</v>
      </c>
      <c r="G11" s="20">
        <v>442</v>
      </c>
      <c r="H11" s="38">
        <v>262</v>
      </c>
      <c r="I11" s="40">
        <v>260</v>
      </c>
      <c r="J11" s="63">
        <v>458</v>
      </c>
      <c r="K11" s="20">
        <v>456</v>
      </c>
      <c r="L11" s="29">
        <v>475</v>
      </c>
      <c r="M11" s="20">
        <v>459</v>
      </c>
    </row>
    <row r="12" spans="1:13" ht="12.75">
      <c r="A12" s="49" t="s">
        <v>37</v>
      </c>
      <c r="B12" s="55">
        <v>29</v>
      </c>
      <c r="C12" s="29">
        <v>10</v>
      </c>
      <c r="D12" s="71">
        <v>29</v>
      </c>
      <c r="E12" s="55">
        <v>8</v>
      </c>
      <c r="F12" s="68">
        <v>28</v>
      </c>
      <c r="G12" s="42">
        <v>31</v>
      </c>
      <c r="H12" s="71">
        <v>13</v>
      </c>
      <c r="I12" s="40">
        <v>25</v>
      </c>
      <c r="J12" s="63">
        <v>32</v>
      </c>
      <c r="K12" s="20">
        <v>32</v>
      </c>
      <c r="L12" s="29">
        <v>33</v>
      </c>
      <c r="M12" s="20">
        <v>32</v>
      </c>
    </row>
    <row r="13" spans="1:13" ht="12.75">
      <c r="A13" s="49" t="s">
        <v>55</v>
      </c>
      <c r="B13" s="53">
        <v>309</v>
      </c>
      <c r="C13" s="53">
        <v>137</v>
      </c>
      <c r="D13" s="72">
        <v>277</v>
      </c>
      <c r="E13" s="53">
        <v>134</v>
      </c>
      <c r="F13" s="69">
        <v>277</v>
      </c>
      <c r="G13" s="43">
        <v>315</v>
      </c>
      <c r="H13" s="72">
        <v>140</v>
      </c>
      <c r="I13" s="40">
        <v>257</v>
      </c>
      <c r="J13" s="63">
        <v>345</v>
      </c>
      <c r="K13" s="20">
        <v>340</v>
      </c>
      <c r="L13" s="29">
        <v>355</v>
      </c>
      <c r="M13" s="45">
        <v>351</v>
      </c>
    </row>
    <row r="14" spans="1:13" ht="12.75">
      <c r="A14" s="8" t="s">
        <v>0</v>
      </c>
      <c r="B14" s="48">
        <f aca="true" t="shared" si="0" ref="B14:I14">SUM(B7:B13)</f>
        <v>1517</v>
      </c>
      <c r="C14" s="16">
        <f t="shared" si="0"/>
        <v>481</v>
      </c>
      <c r="D14" s="16">
        <f t="shared" si="0"/>
        <v>1360</v>
      </c>
      <c r="E14" s="16">
        <f t="shared" si="0"/>
        <v>496</v>
      </c>
      <c r="F14" s="16">
        <f t="shared" si="0"/>
        <v>1346</v>
      </c>
      <c r="G14" s="16">
        <f t="shared" si="0"/>
        <v>1570</v>
      </c>
      <c r="H14" s="16">
        <f t="shared" si="0"/>
        <v>636</v>
      </c>
      <c r="I14" s="16">
        <f t="shared" si="0"/>
        <v>1206</v>
      </c>
      <c r="J14" s="16">
        <f>SUM(J7:J13)</f>
        <v>1621</v>
      </c>
      <c r="K14" s="16">
        <f>SUM(K7:K13)</f>
        <v>1658</v>
      </c>
      <c r="L14" s="16">
        <f>SUM(L7:L13)</f>
        <v>1668</v>
      </c>
      <c r="M14" s="16">
        <f>SUM(M7:M13)</f>
        <v>1682</v>
      </c>
    </row>
  </sheetData>
  <sheetProtection selectLockedCells="1"/>
  <mergeCells count="8">
    <mergeCell ref="A1:A4"/>
    <mergeCell ref="G1:I1"/>
    <mergeCell ref="B1:F1"/>
    <mergeCell ref="B2:F2"/>
    <mergeCell ref="C3:D3"/>
    <mergeCell ref="G2:I2"/>
    <mergeCell ref="E3:F3"/>
    <mergeCell ref="H3:I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2018-11-14T21:47:18Z</cp:lastPrinted>
  <dcterms:created xsi:type="dcterms:W3CDTF">1998-04-10T16:02:13Z</dcterms:created>
  <dcterms:modified xsi:type="dcterms:W3CDTF">2018-11-21T19:09:05Z</dcterms:modified>
  <cp:category/>
  <cp:version/>
  <cp:contentType/>
  <cp:contentStatus/>
</cp:coreProperties>
</file>