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599" activeTab="0"/>
  </bookViews>
  <sheets>
    <sheet name="US Rep &amp; Lt Gov" sheetId="1" r:id="rId1"/>
    <sheet name="Sec St -  Sup Int" sheetId="2" r:id="rId2"/>
    <sheet name=" Voting Stats" sheetId="3" r:id="rId3"/>
    <sheet name="Leg &amp; Co Comm" sheetId="4" r:id="rId4"/>
    <sheet name="Co Clerk - Co Coroner" sheetId="5" r:id="rId5"/>
  </sheets>
  <definedNames>
    <definedName name="_xlnm.Print_Titles" localSheetId="2">' Voting Stats'!$A:$A</definedName>
    <definedName name="_xlnm.Print_Titles" localSheetId="3">'Leg &amp; Co Comm'!$1:$6</definedName>
    <definedName name="_xlnm.Print_Titles" localSheetId="1">'Sec St -  Sup Int'!$A:$A</definedName>
    <definedName name="_xlnm.Print_Titles" localSheetId="0">'US Rep &amp; Lt Gov'!$A:$A</definedName>
  </definedNames>
  <calcPr fullCalcOnLoad="1"/>
</workbook>
</file>

<file path=xl/sharedStrings.xml><?xml version="1.0" encoding="utf-8"?>
<sst xmlns="http://schemas.openxmlformats.org/spreadsheetml/2006/main" count="206" uniqueCount="95">
  <si>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</si>
  <si>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</si>
  <si>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</si>
  <si>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</si>
  <si>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</si>
  <si>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</si>
  <si>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</si>
  <si>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</si>
  <si>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</si>
  <si>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</si>
  <si>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</si>
  <si>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</si>
  <si>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</si>
  <si>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</si>
  <si>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</si>
  <si>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</si>
  <si>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</si>
  <si>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</si>
  <si>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</si>
  <si>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</si>
  <si>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</si>
  <si>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</si>
  <si>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</si>
  <si>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</si>
  <si>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</si>
  <si>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</si>
  <si>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</si>
  <si>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</si>
  <si>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</si>
  <si>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</si>
  <si>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</si>
  <si>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</si>
  <si>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</si>
  <si>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</si>
  <si>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</si>
  <si>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</si>
  <si>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</si>
  <si>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</si>
  <si>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</si>
  <si>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</si>
  <si>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</si>
  <si>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</si>
  <si>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</si>
  <si>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23</t>
  </si>
  <si>
    <t>Bert Brackett</t>
  </si>
  <si>
    <t>Franklin "Bud" Corbus</t>
  </si>
  <si>
    <t>Megan C. Blanksma</t>
  </si>
  <si>
    <t>Christy Zito</t>
  </si>
  <si>
    <t>Amber Sloan</t>
  </si>
  <si>
    <t>Jerry L. Rost</t>
  </si>
  <si>
    <t>Aaron Swisher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</si>
  <si>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</si>
  <si>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</si>
  <si>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</si>
  <si>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</si>
  <si>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</si>
  <si>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</si>
  <si>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</si>
  <si>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DIST 3</t>
  </si>
  <si>
    <t>Albert Hofer</t>
  </si>
  <si>
    <t>Shelley Essl</t>
  </si>
  <si>
    <t>Josh Dison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</si>
  <si>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</si>
  <si>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</si>
  <si>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</si>
  <si>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</si>
  <si>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</si>
  <si>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</si>
  <si>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</si>
  <si>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</si>
  <si>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</si>
  <si>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</si>
  <si>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</si>
  <si>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</si>
  <si>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</si>
  <si>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</si>
  <si>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</si>
  <si>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</si>
  <si>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</si>
  <si>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Absentee 23</t>
  </si>
  <si>
    <t>CON</t>
  </si>
  <si>
    <t>Walter L. Bayes</t>
  </si>
  <si>
    <t>Bev 'Angel" Boeck</t>
  </si>
  <si>
    <t>W/I</t>
  </si>
  <si>
    <t>PROP ONE</t>
  </si>
  <si>
    <t>Yes</t>
  </si>
  <si>
    <t>No</t>
  </si>
  <si>
    <t>PROP TWO</t>
  </si>
  <si>
    <t>Tony Ullrich</t>
  </si>
  <si>
    <t>MAGISTRATE</t>
  </si>
  <si>
    <t>JUDGE</t>
  </si>
  <si>
    <t>RETENTION</t>
  </si>
  <si>
    <t>Theodore J. Fleming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</si>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</sst>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8" fillId="0" borderId="59" xfId="0" applyNumberFormat="1" applyFont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/>
    </xf>
    <xf numFmtId="3" fontId="6" fillId="34" borderId="19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5.7109375" style="16" bestFit="1" customWidth="1"/>
    <col min="2" max="3" width="7.7109375" style="36" customWidth="1"/>
    <col min="4" max="8" width="7.7109375" style="10" customWidth="1"/>
    <col min="9" max="16384" width="9.140625" style="10" customWidth="1"/>
  </cols>
  <sheetData>
    <row r="1" spans="1:10" ht="12.75">
      <c r="A1" s="111"/>
      <c r="B1" s="114" t="s">
        <v>35</v>
      </c>
      <c r="C1" s="114"/>
      <c r="D1" s="104"/>
      <c r="E1" s="105"/>
      <c r="F1" s="105"/>
      <c r="G1" s="105"/>
      <c r="H1" s="106"/>
      <c r="I1" s="104"/>
      <c r="J1" s="106"/>
    </row>
    <row r="2" spans="1:10" s="25" customFormat="1" ht="12.75">
      <c r="A2" s="112"/>
      <c r="B2" s="107" t="s">
        <v>36</v>
      </c>
      <c r="C2" s="108"/>
      <c r="D2" s="102"/>
      <c r="E2" s="102"/>
      <c r="F2" s="102"/>
      <c r="G2" s="102"/>
      <c r="H2" s="103"/>
      <c r="I2" s="107" t="s">
        <v>1</v>
      </c>
      <c r="J2" s="108"/>
    </row>
    <row r="3" spans="1:10" s="25" customFormat="1" ht="12.75">
      <c r="A3" s="112"/>
      <c r="B3" s="109" t="s">
        <v>41</v>
      </c>
      <c r="C3" s="115"/>
      <c r="D3" s="109" t="s">
        <v>2</v>
      </c>
      <c r="E3" s="115"/>
      <c r="F3" s="115"/>
      <c r="G3" s="115"/>
      <c r="H3" s="110"/>
      <c r="I3" s="109" t="s">
        <v>2</v>
      </c>
      <c r="J3" s="110"/>
    </row>
    <row r="4" spans="1:10" ht="13.5" customHeight="1">
      <c r="A4" s="113"/>
      <c r="B4" s="2" t="s">
        <v>4</v>
      </c>
      <c r="C4" s="2" t="s">
        <v>3</v>
      </c>
      <c r="D4" s="2" t="s">
        <v>80</v>
      </c>
      <c r="E4" s="2" t="s">
        <v>3</v>
      </c>
      <c r="F4" s="2" t="s">
        <v>3</v>
      </c>
      <c r="G4" s="2" t="s">
        <v>4</v>
      </c>
      <c r="H4" s="2" t="s">
        <v>83</v>
      </c>
      <c r="I4" s="2" t="s">
        <v>3</v>
      </c>
      <c r="J4" s="2" t="s">
        <v>4</v>
      </c>
    </row>
    <row r="5" spans="1:10" s="11" customFormat="1" ht="87.75" customHeight="1" thickBot="1">
      <c r="A5" s="28" t="s">
        <v>16</v>
      </c>
      <c r="B5" s="7" t="s">
        <v>42</v>
      </c>
      <c r="C5" s="7" t="s">
        <v>50</v>
      </c>
      <c r="D5" s="7" t="s">
        <v>81</v>
      </c>
      <c r="E5" s="7" t="s">
        <v>82</v>
      </c>
      <c r="F5" s="7" t="s">
        <v>51</v>
      </c>
      <c r="G5" s="7" t="s">
        <v>32</v>
      </c>
      <c r="H5" s="7" t="s">
        <v>52</v>
      </c>
      <c r="I5" s="7" t="s">
        <v>53</v>
      </c>
      <c r="J5" s="7" t="s">
        <v>54</v>
      </c>
    </row>
    <row r="6" spans="1:10" s="15" customFormat="1" ht="13.5" thickBot="1">
      <c r="A6" s="100"/>
      <c r="B6" s="101"/>
      <c r="C6" s="101"/>
      <c r="D6" s="101"/>
      <c r="E6" s="101"/>
      <c r="F6" s="101"/>
      <c r="G6" s="101"/>
      <c r="H6" s="101"/>
      <c r="I6" s="13"/>
      <c r="J6" s="14"/>
    </row>
    <row r="7" spans="1:10" s="15" customFormat="1" ht="12.75">
      <c r="A7" s="1" t="s">
        <v>62</v>
      </c>
      <c r="B7" s="29">
        <v>15</v>
      </c>
      <c r="C7" s="19">
        <v>4</v>
      </c>
      <c r="D7" s="29">
        <v>0</v>
      </c>
      <c r="E7" s="30">
        <v>0</v>
      </c>
      <c r="F7" s="30">
        <v>4</v>
      </c>
      <c r="G7" s="43">
        <v>15</v>
      </c>
      <c r="H7" s="19">
        <v>0</v>
      </c>
      <c r="I7" s="29">
        <v>5</v>
      </c>
      <c r="J7" s="19">
        <v>14</v>
      </c>
    </row>
    <row r="8" spans="1:10" s="15" customFormat="1" ht="12.75">
      <c r="A8" s="1" t="s">
        <v>63</v>
      </c>
      <c r="B8" s="31">
        <v>44</v>
      </c>
      <c r="C8" s="22">
        <v>2</v>
      </c>
      <c r="D8" s="31">
        <v>1</v>
      </c>
      <c r="E8" s="32">
        <v>0</v>
      </c>
      <c r="F8" s="32">
        <v>4</v>
      </c>
      <c r="G8" s="44">
        <v>42</v>
      </c>
      <c r="H8" s="22">
        <v>0</v>
      </c>
      <c r="I8" s="31">
        <v>5</v>
      </c>
      <c r="J8" s="22">
        <v>42</v>
      </c>
    </row>
    <row r="9" spans="1:10" s="15" customFormat="1" ht="12.75">
      <c r="A9" s="1" t="s">
        <v>64</v>
      </c>
      <c r="B9" s="31">
        <v>347</v>
      </c>
      <c r="C9" s="22">
        <v>131</v>
      </c>
      <c r="D9" s="31">
        <v>10</v>
      </c>
      <c r="E9" s="32">
        <v>6</v>
      </c>
      <c r="F9" s="32">
        <v>147</v>
      </c>
      <c r="G9" s="44">
        <v>328</v>
      </c>
      <c r="H9" s="22">
        <v>0</v>
      </c>
      <c r="I9" s="31">
        <v>146</v>
      </c>
      <c r="J9" s="22">
        <v>333</v>
      </c>
    </row>
    <row r="10" spans="1:10" s="15" customFormat="1" ht="12.75">
      <c r="A10" s="1" t="s">
        <v>65</v>
      </c>
      <c r="B10" s="31">
        <v>111</v>
      </c>
      <c r="C10" s="22">
        <v>37</v>
      </c>
      <c r="D10" s="31">
        <v>7</v>
      </c>
      <c r="E10" s="32">
        <v>0</v>
      </c>
      <c r="F10" s="32">
        <v>36</v>
      </c>
      <c r="G10" s="44">
        <v>107</v>
      </c>
      <c r="H10" s="22">
        <v>0</v>
      </c>
      <c r="I10" s="31">
        <v>40</v>
      </c>
      <c r="J10" s="22">
        <v>111</v>
      </c>
    </row>
    <row r="11" spans="1:10" s="15" customFormat="1" ht="12.75">
      <c r="A11" s="1" t="s">
        <v>66</v>
      </c>
      <c r="B11" s="31">
        <v>89</v>
      </c>
      <c r="C11" s="22">
        <v>37</v>
      </c>
      <c r="D11" s="31">
        <v>3</v>
      </c>
      <c r="E11" s="32">
        <v>1</v>
      </c>
      <c r="F11" s="32">
        <v>44</v>
      </c>
      <c r="G11" s="44">
        <v>84</v>
      </c>
      <c r="H11" s="22">
        <v>0</v>
      </c>
      <c r="I11" s="31">
        <v>49</v>
      </c>
      <c r="J11" s="22">
        <v>80</v>
      </c>
    </row>
    <row r="12" spans="1:10" s="15" customFormat="1" ht="12.75">
      <c r="A12" s="1" t="s">
        <v>67</v>
      </c>
      <c r="B12" s="31">
        <v>113</v>
      </c>
      <c r="C12" s="22">
        <v>30</v>
      </c>
      <c r="D12" s="31">
        <v>3</v>
      </c>
      <c r="E12" s="32">
        <v>7</v>
      </c>
      <c r="F12" s="32">
        <v>37</v>
      </c>
      <c r="G12" s="44">
        <v>101</v>
      </c>
      <c r="H12" s="22">
        <v>0</v>
      </c>
      <c r="I12" s="31">
        <v>37</v>
      </c>
      <c r="J12" s="22">
        <v>107</v>
      </c>
    </row>
    <row r="13" spans="1:10" s="15" customFormat="1" ht="12.75">
      <c r="A13" s="1" t="s">
        <v>68</v>
      </c>
      <c r="B13" s="31">
        <v>221</v>
      </c>
      <c r="C13" s="22">
        <v>76</v>
      </c>
      <c r="D13" s="31">
        <v>7</v>
      </c>
      <c r="E13" s="32">
        <v>3</v>
      </c>
      <c r="F13" s="32">
        <v>86</v>
      </c>
      <c r="G13" s="44">
        <v>207</v>
      </c>
      <c r="H13" s="22">
        <v>0</v>
      </c>
      <c r="I13" s="31">
        <v>86</v>
      </c>
      <c r="J13" s="22">
        <v>214</v>
      </c>
    </row>
    <row r="14" spans="1:10" s="15" customFormat="1" ht="12.75">
      <c r="A14" s="1" t="s">
        <v>69</v>
      </c>
      <c r="B14" s="31">
        <v>370</v>
      </c>
      <c r="C14" s="22">
        <v>167</v>
      </c>
      <c r="D14" s="31">
        <v>11</v>
      </c>
      <c r="E14" s="32">
        <v>5</v>
      </c>
      <c r="F14" s="32">
        <v>183</v>
      </c>
      <c r="G14" s="44">
        <v>340</v>
      </c>
      <c r="H14" s="22">
        <v>0</v>
      </c>
      <c r="I14" s="31">
        <v>184</v>
      </c>
      <c r="J14" s="22">
        <v>353</v>
      </c>
    </row>
    <row r="15" spans="1:10" s="15" customFormat="1" ht="12.75">
      <c r="A15" s="1" t="s">
        <v>70</v>
      </c>
      <c r="B15" s="31">
        <v>284</v>
      </c>
      <c r="C15" s="22">
        <v>149</v>
      </c>
      <c r="D15" s="31">
        <v>6</v>
      </c>
      <c r="E15" s="32">
        <v>3</v>
      </c>
      <c r="F15" s="32">
        <v>170</v>
      </c>
      <c r="G15" s="44">
        <v>264</v>
      </c>
      <c r="H15" s="22">
        <v>0</v>
      </c>
      <c r="I15" s="31">
        <v>166</v>
      </c>
      <c r="J15" s="22">
        <v>265</v>
      </c>
    </row>
    <row r="16" spans="1:10" s="15" customFormat="1" ht="12.75">
      <c r="A16" s="1" t="s">
        <v>71</v>
      </c>
      <c r="B16" s="31">
        <v>294</v>
      </c>
      <c r="C16" s="22">
        <v>105</v>
      </c>
      <c r="D16" s="31">
        <v>6</v>
      </c>
      <c r="E16" s="32">
        <v>7</v>
      </c>
      <c r="F16" s="32">
        <v>126</v>
      </c>
      <c r="G16" s="44">
        <v>266</v>
      </c>
      <c r="H16" s="22">
        <v>0</v>
      </c>
      <c r="I16" s="31">
        <v>132</v>
      </c>
      <c r="J16" s="22">
        <v>264</v>
      </c>
    </row>
    <row r="17" spans="1:10" s="15" customFormat="1" ht="12.75">
      <c r="A17" s="1" t="s">
        <v>72</v>
      </c>
      <c r="B17" s="31">
        <v>398</v>
      </c>
      <c r="C17" s="22">
        <v>132</v>
      </c>
      <c r="D17" s="31">
        <v>9</v>
      </c>
      <c r="E17" s="32">
        <v>8</v>
      </c>
      <c r="F17" s="32">
        <v>170</v>
      </c>
      <c r="G17" s="44">
        <v>350</v>
      </c>
      <c r="H17" s="22">
        <v>0</v>
      </c>
      <c r="I17" s="31">
        <v>181</v>
      </c>
      <c r="J17" s="22">
        <v>346</v>
      </c>
    </row>
    <row r="18" spans="1:10" s="15" customFormat="1" ht="12.75">
      <c r="A18" s="1" t="s">
        <v>73</v>
      </c>
      <c r="B18" s="31">
        <v>278</v>
      </c>
      <c r="C18" s="22">
        <v>123</v>
      </c>
      <c r="D18" s="31">
        <v>5</v>
      </c>
      <c r="E18" s="32">
        <v>5</v>
      </c>
      <c r="F18" s="32">
        <v>130</v>
      </c>
      <c r="G18" s="44">
        <v>262</v>
      </c>
      <c r="H18" s="22">
        <v>0</v>
      </c>
      <c r="I18" s="31">
        <v>142</v>
      </c>
      <c r="J18" s="22">
        <v>252</v>
      </c>
    </row>
    <row r="19" spans="1:10" s="15" customFormat="1" ht="12.75">
      <c r="A19" s="1" t="s">
        <v>74</v>
      </c>
      <c r="B19" s="31">
        <v>345</v>
      </c>
      <c r="C19" s="22">
        <v>112</v>
      </c>
      <c r="D19" s="31">
        <v>4</v>
      </c>
      <c r="E19" s="32">
        <v>5</v>
      </c>
      <c r="F19" s="32">
        <v>138</v>
      </c>
      <c r="G19" s="44">
        <v>311</v>
      </c>
      <c r="H19" s="22">
        <v>0</v>
      </c>
      <c r="I19" s="31">
        <v>135</v>
      </c>
      <c r="J19" s="22">
        <v>312</v>
      </c>
    </row>
    <row r="20" spans="1:10" s="15" customFormat="1" ht="12.75">
      <c r="A20" s="1" t="s">
        <v>75</v>
      </c>
      <c r="B20" s="31">
        <v>562</v>
      </c>
      <c r="C20" s="22">
        <v>208</v>
      </c>
      <c r="D20" s="31">
        <v>12</v>
      </c>
      <c r="E20" s="32">
        <v>11</v>
      </c>
      <c r="F20" s="32">
        <v>248</v>
      </c>
      <c r="G20" s="44">
        <v>506</v>
      </c>
      <c r="H20" s="22">
        <v>0</v>
      </c>
      <c r="I20" s="31">
        <v>254</v>
      </c>
      <c r="J20" s="22">
        <v>522</v>
      </c>
    </row>
    <row r="21" spans="1:10" s="33" customFormat="1" ht="12.75">
      <c r="A21" s="1" t="s">
        <v>76</v>
      </c>
      <c r="B21" s="31">
        <v>402</v>
      </c>
      <c r="C21" s="22">
        <v>145</v>
      </c>
      <c r="D21" s="31">
        <v>5</v>
      </c>
      <c r="E21" s="32">
        <v>11</v>
      </c>
      <c r="F21" s="32">
        <v>155</v>
      </c>
      <c r="G21" s="44">
        <v>381</v>
      </c>
      <c r="H21" s="22">
        <v>0</v>
      </c>
      <c r="I21" s="31">
        <v>167</v>
      </c>
      <c r="J21" s="22">
        <v>375</v>
      </c>
    </row>
    <row r="22" spans="1:10" s="33" customFormat="1" ht="12.75">
      <c r="A22" s="1" t="s">
        <v>77</v>
      </c>
      <c r="B22" s="31">
        <v>54</v>
      </c>
      <c r="C22" s="22">
        <v>9</v>
      </c>
      <c r="D22" s="31">
        <v>0</v>
      </c>
      <c r="E22" s="32">
        <v>0</v>
      </c>
      <c r="F22" s="32">
        <v>8</v>
      </c>
      <c r="G22" s="44">
        <v>55</v>
      </c>
      <c r="H22" s="22">
        <v>0</v>
      </c>
      <c r="I22" s="31">
        <v>7</v>
      </c>
      <c r="J22" s="22">
        <v>54</v>
      </c>
    </row>
    <row r="23" spans="1:10" s="33" customFormat="1" ht="12.75">
      <c r="A23" s="1" t="s">
        <v>78</v>
      </c>
      <c r="B23" s="34">
        <v>46</v>
      </c>
      <c r="C23" s="72">
        <v>10</v>
      </c>
      <c r="D23" s="34">
        <v>4</v>
      </c>
      <c r="E23" s="63">
        <v>1</v>
      </c>
      <c r="F23" s="63">
        <v>12</v>
      </c>
      <c r="G23" s="62">
        <v>43</v>
      </c>
      <c r="H23" s="72">
        <v>0</v>
      </c>
      <c r="I23" s="76">
        <v>14</v>
      </c>
      <c r="J23" s="77">
        <v>47</v>
      </c>
    </row>
    <row r="24" spans="1:10" s="33" customFormat="1" ht="12.75">
      <c r="A24" s="69" t="s">
        <v>79</v>
      </c>
      <c r="B24" s="73">
        <v>960</v>
      </c>
      <c r="C24" s="70">
        <v>514</v>
      </c>
      <c r="D24" s="73">
        <v>16</v>
      </c>
      <c r="E24" s="64">
        <v>14</v>
      </c>
      <c r="F24" s="60">
        <v>555</v>
      </c>
      <c r="G24" s="65">
        <v>920</v>
      </c>
      <c r="H24" s="75">
        <v>0</v>
      </c>
      <c r="I24" s="78">
        <v>549</v>
      </c>
      <c r="J24" s="79">
        <v>942</v>
      </c>
    </row>
    <row r="25" spans="1:10" ht="12.75">
      <c r="A25" s="9" t="s">
        <v>0</v>
      </c>
      <c r="B25" s="17">
        <f aca="true" t="shared" si="0" ref="B25:J25">SUM(B7:B24)</f>
        <v>4933</v>
      </c>
      <c r="C25" s="49">
        <f t="shared" si="0"/>
        <v>1991</v>
      </c>
      <c r="D25" s="17">
        <f t="shared" si="0"/>
        <v>109</v>
      </c>
      <c r="E25" s="17">
        <f t="shared" si="0"/>
        <v>87</v>
      </c>
      <c r="F25" s="17">
        <f t="shared" si="0"/>
        <v>2253</v>
      </c>
      <c r="G25" s="17">
        <f t="shared" si="0"/>
        <v>4582</v>
      </c>
      <c r="H25" s="17">
        <f t="shared" si="0"/>
        <v>0</v>
      </c>
      <c r="I25" s="17">
        <f t="shared" si="0"/>
        <v>2299</v>
      </c>
      <c r="J25" s="17">
        <f t="shared" si="0"/>
        <v>4633</v>
      </c>
    </row>
    <row r="26" spans="1:3" ht="12.75">
      <c r="A26" s="35"/>
      <c r="B26" s="48"/>
      <c r="C26" s="48"/>
    </row>
  </sheetData>
  <sheetProtection selectLockedCells="1"/>
  <mergeCells count="11">
    <mergeCell ref="D3:H3"/>
    <mergeCell ref="A6:H6"/>
    <mergeCell ref="D2:H2"/>
    <mergeCell ref="D1:H1"/>
    <mergeCell ref="I2:J2"/>
    <mergeCell ref="I3:J3"/>
    <mergeCell ref="I1:J1"/>
    <mergeCell ref="A1:A4"/>
    <mergeCell ref="B1:C1"/>
    <mergeCell ref="B2:C2"/>
    <mergeCell ref="B3:C3"/>
  </mergeCells>
  <printOptions horizontalCentered="1"/>
  <pageMargins left="0.5" right="0.5" top="1" bottom="0.5" header="0.5" footer="0.35"/>
  <pageSetup horizontalDpi="400" verticalDpi="400" orientation="landscape" pageOrder="overThenDown" scale="125" r:id="rId1"/>
  <headerFooter alignWithMargins="0">
    <oddHeader>&amp;C&amp;"Helv,Bold"ELMORE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7109375" style="16" bestFit="1" customWidth="1"/>
    <col min="2" max="3" width="8.57421875" style="36" customWidth="1"/>
    <col min="4" max="4" width="11.7109375" style="10" bestFit="1" customWidth="1"/>
    <col min="5" max="5" width="11.7109375" style="10" customWidth="1"/>
    <col min="6" max="7" width="9.140625" style="10" customWidth="1"/>
    <col min="8" max="16384" width="9.140625" style="10" customWidth="1"/>
  </cols>
  <sheetData>
    <row r="1" spans="1:9" ht="12.75">
      <c r="A1" s="23"/>
      <c r="B1" s="117" t="s">
        <v>5</v>
      </c>
      <c r="C1" s="118"/>
      <c r="D1" s="53" t="s">
        <v>6</v>
      </c>
      <c r="E1" s="51" t="s">
        <v>6</v>
      </c>
      <c r="F1" s="119" t="s">
        <v>7</v>
      </c>
      <c r="G1" s="119"/>
      <c r="H1" s="114" t="s">
        <v>8</v>
      </c>
      <c r="I1" s="114"/>
    </row>
    <row r="2" spans="1:9" ht="12.75">
      <c r="A2" s="26"/>
      <c r="B2" s="109" t="s">
        <v>9</v>
      </c>
      <c r="C2" s="115"/>
      <c r="D2" s="39" t="s">
        <v>10</v>
      </c>
      <c r="E2" s="39" t="s">
        <v>11</v>
      </c>
      <c r="F2" s="116" t="s">
        <v>12</v>
      </c>
      <c r="G2" s="116"/>
      <c r="H2" s="116" t="s">
        <v>13</v>
      </c>
      <c r="I2" s="116"/>
    </row>
    <row r="3" spans="1:9" ht="12.75">
      <c r="A3" s="27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ht="87.75" customHeight="1" thickBot="1">
      <c r="A4" s="28" t="s">
        <v>16</v>
      </c>
      <c r="B4" s="4" t="s">
        <v>34</v>
      </c>
      <c r="C4" s="4" t="s">
        <v>55</v>
      </c>
      <c r="D4" s="4" t="s">
        <v>37</v>
      </c>
      <c r="E4" s="4" t="s">
        <v>56</v>
      </c>
      <c r="F4" s="5" t="s">
        <v>38</v>
      </c>
      <c r="G4" s="5" t="s">
        <v>33</v>
      </c>
      <c r="H4" s="5" t="s">
        <v>57</v>
      </c>
      <c r="I4" s="5" t="s">
        <v>39</v>
      </c>
    </row>
    <row r="5" spans="1:9" ht="13.5" thickBot="1">
      <c r="A5" s="12"/>
      <c r="B5" s="13"/>
      <c r="C5" s="13"/>
      <c r="D5" s="13"/>
      <c r="E5" s="13"/>
      <c r="F5" s="13"/>
      <c r="G5" s="13"/>
      <c r="H5" s="13"/>
      <c r="I5" s="14"/>
    </row>
    <row r="6" spans="1:9" ht="12.75">
      <c r="A6" s="1" t="s">
        <v>62</v>
      </c>
      <c r="B6" s="29">
        <v>14</v>
      </c>
      <c r="C6" s="19">
        <v>5</v>
      </c>
      <c r="D6" s="29">
        <v>14</v>
      </c>
      <c r="E6" s="29">
        <v>14</v>
      </c>
      <c r="F6" s="29">
        <v>5</v>
      </c>
      <c r="G6" s="43">
        <v>14</v>
      </c>
      <c r="H6" s="29">
        <v>5</v>
      </c>
      <c r="I6" s="19">
        <v>14</v>
      </c>
    </row>
    <row r="7" spans="1:9" ht="12.75">
      <c r="A7" s="1" t="s">
        <v>63</v>
      </c>
      <c r="B7" s="31">
        <v>43</v>
      </c>
      <c r="C7" s="22">
        <v>3</v>
      </c>
      <c r="D7" s="31">
        <v>46</v>
      </c>
      <c r="E7" s="31">
        <v>45</v>
      </c>
      <c r="F7" s="31">
        <v>5</v>
      </c>
      <c r="G7" s="44">
        <v>41</v>
      </c>
      <c r="H7" s="31">
        <v>5</v>
      </c>
      <c r="I7" s="22">
        <v>42</v>
      </c>
    </row>
    <row r="8" spans="1:9" ht="12.75">
      <c r="A8" s="1" t="s">
        <v>64</v>
      </c>
      <c r="B8" s="31">
        <v>345</v>
      </c>
      <c r="C8" s="22">
        <v>132</v>
      </c>
      <c r="D8" s="31">
        <v>411</v>
      </c>
      <c r="E8" s="31">
        <v>416</v>
      </c>
      <c r="F8" s="31">
        <v>123</v>
      </c>
      <c r="G8" s="44">
        <v>356</v>
      </c>
      <c r="H8" s="31">
        <v>176</v>
      </c>
      <c r="I8" s="22">
        <v>305</v>
      </c>
    </row>
    <row r="9" spans="1:9" ht="12.75">
      <c r="A9" s="1" t="s">
        <v>65</v>
      </c>
      <c r="B9" s="31">
        <v>110</v>
      </c>
      <c r="C9" s="22">
        <v>36</v>
      </c>
      <c r="D9" s="31">
        <v>130</v>
      </c>
      <c r="E9" s="31">
        <v>127</v>
      </c>
      <c r="F9" s="31">
        <v>31</v>
      </c>
      <c r="G9" s="44">
        <v>115</v>
      </c>
      <c r="H9" s="31">
        <v>47</v>
      </c>
      <c r="I9" s="22">
        <v>103</v>
      </c>
    </row>
    <row r="10" spans="1:9" ht="12.75">
      <c r="A10" s="1" t="s">
        <v>66</v>
      </c>
      <c r="B10" s="31">
        <v>86</v>
      </c>
      <c r="C10" s="22">
        <v>42</v>
      </c>
      <c r="D10" s="31">
        <v>112</v>
      </c>
      <c r="E10" s="31">
        <v>109</v>
      </c>
      <c r="F10" s="31">
        <v>43</v>
      </c>
      <c r="G10" s="44">
        <v>83</v>
      </c>
      <c r="H10" s="31">
        <v>60</v>
      </c>
      <c r="I10" s="22">
        <v>68</v>
      </c>
    </row>
    <row r="11" spans="1:9" ht="12.75">
      <c r="A11" s="1" t="s">
        <v>67</v>
      </c>
      <c r="B11" s="31">
        <v>107</v>
      </c>
      <c r="C11" s="22">
        <v>36</v>
      </c>
      <c r="D11" s="31">
        <v>124</v>
      </c>
      <c r="E11" s="31">
        <v>121</v>
      </c>
      <c r="F11" s="31">
        <v>31</v>
      </c>
      <c r="G11" s="44">
        <v>111</v>
      </c>
      <c r="H11" s="31">
        <v>45</v>
      </c>
      <c r="I11" s="22">
        <v>99</v>
      </c>
    </row>
    <row r="12" spans="1:9" ht="12.75">
      <c r="A12" s="1" t="s">
        <v>68</v>
      </c>
      <c r="B12" s="31">
        <v>213</v>
      </c>
      <c r="C12" s="22">
        <v>84</v>
      </c>
      <c r="D12" s="31">
        <v>264</v>
      </c>
      <c r="E12" s="31">
        <v>261</v>
      </c>
      <c r="F12" s="31">
        <v>81</v>
      </c>
      <c r="G12" s="44">
        <v>216</v>
      </c>
      <c r="H12" s="31">
        <v>117</v>
      </c>
      <c r="I12" s="22">
        <v>180</v>
      </c>
    </row>
    <row r="13" spans="1:9" ht="12.75">
      <c r="A13" s="1" t="s">
        <v>69</v>
      </c>
      <c r="B13" s="31">
        <v>358</v>
      </c>
      <c r="C13" s="22">
        <v>173</v>
      </c>
      <c r="D13" s="31">
        <v>457</v>
      </c>
      <c r="E13" s="31">
        <v>459</v>
      </c>
      <c r="F13" s="31">
        <v>157</v>
      </c>
      <c r="G13" s="44">
        <v>371</v>
      </c>
      <c r="H13" s="31">
        <v>202</v>
      </c>
      <c r="I13" s="22">
        <v>333</v>
      </c>
    </row>
    <row r="14" spans="1:9" ht="12.75">
      <c r="A14" s="1" t="s">
        <v>70</v>
      </c>
      <c r="B14" s="31">
        <v>272</v>
      </c>
      <c r="C14" s="22">
        <v>160</v>
      </c>
      <c r="D14" s="31">
        <v>364</v>
      </c>
      <c r="E14" s="31">
        <v>365</v>
      </c>
      <c r="F14" s="31">
        <v>139</v>
      </c>
      <c r="G14" s="44">
        <v>287</v>
      </c>
      <c r="H14" s="31">
        <v>186</v>
      </c>
      <c r="I14" s="22">
        <v>247</v>
      </c>
    </row>
    <row r="15" spans="1:9" ht="12.75">
      <c r="A15" s="1" t="s">
        <v>71</v>
      </c>
      <c r="B15" s="31">
        <v>277</v>
      </c>
      <c r="C15" s="22">
        <v>116</v>
      </c>
      <c r="D15" s="31">
        <v>333</v>
      </c>
      <c r="E15" s="31">
        <v>331</v>
      </c>
      <c r="F15" s="31">
        <v>109</v>
      </c>
      <c r="G15" s="44">
        <v>286</v>
      </c>
      <c r="H15" s="31">
        <v>148</v>
      </c>
      <c r="I15" s="22">
        <v>251</v>
      </c>
    </row>
    <row r="16" spans="1:9" ht="12.75">
      <c r="A16" s="1" t="s">
        <v>72</v>
      </c>
      <c r="B16" s="31">
        <v>384</v>
      </c>
      <c r="C16" s="22">
        <v>144</v>
      </c>
      <c r="D16" s="31">
        <v>463</v>
      </c>
      <c r="E16" s="31">
        <v>457</v>
      </c>
      <c r="F16" s="31">
        <v>137</v>
      </c>
      <c r="G16" s="44">
        <v>385</v>
      </c>
      <c r="H16" s="31">
        <v>205</v>
      </c>
      <c r="I16" s="22">
        <v>323</v>
      </c>
    </row>
    <row r="17" spans="1:9" ht="12.75">
      <c r="A17" s="1" t="s">
        <v>73</v>
      </c>
      <c r="B17" s="31">
        <v>273</v>
      </c>
      <c r="C17" s="22">
        <v>124</v>
      </c>
      <c r="D17" s="31">
        <v>332</v>
      </c>
      <c r="E17" s="31">
        <v>334</v>
      </c>
      <c r="F17" s="31">
        <v>111</v>
      </c>
      <c r="G17" s="44">
        <v>281</v>
      </c>
      <c r="H17" s="31">
        <v>166</v>
      </c>
      <c r="I17" s="22">
        <v>227</v>
      </c>
    </row>
    <row r="18" spans="1:9" ht="12.75">
      <c r="A18" s="1" t="s">
        <v>74</v>
      </c>
      <c r="B18" s="31">
        <v>328</v>
      </c>
      <c r="C18" s="22">
        <v>117</v>
      </c>
      <c r="D18" s="31">
        <v>381</v>
      </c>
      <c r="E18" s="31">
        <v>379</v>
      </c>
      <c r="F18" s="31">
        <v>112</v>
      </c>
      <c r="G18" s="44">
        <v>331</v>
      </c>
      <c r="H18" s="31">
        <v>159</v>
      </c>
      <c r="I18" s="22">
        <v>292</v>
      </c>
    </row>
    <row r="19" spans="1:9" ht="12.75">
      <c r="A19" s="1" t="s">
        <v>75</v>
      </c>
      <c r="B19" s="31">
        <v>540</v>
      </c>
      <c r="C19" s="22">
        <v>227</v>
      </c>
      <c r="D19" s="31">
        <v>681</v>
      </c>
      <c r="E19" s="31">
        <v>685</v>
      </c>
      <c r="F19" s="31">
        <v>218</v>
      </c>
      <c r="G19" s="44">
        <v>546</v>
      </c>
      <c r="H19" s="31">
        <v>301</v>
      </c>
      <c r="I19" s="22">
        <v>471</v>
      </c>
    </row>
    <row r="20" spans="1:9" ht="12.75">
      <c r="A20" s="1" t="s">
        <v>76</v>
      </c>
      <c r="B20" s="31">
        <v>388</v>
      </c>
      <c r="C20" s="22">
        <v>152</v>
      </c>
      <c r="D20" s="31">
        <v>471</v>
      </c>
      <c r="E20" s="31">
        <v>477</v>
      </c>
      <c r="F20" s="31">
        <v>131</v>
      </c>
      <c r="G20" s="44">
        <v>407</v>
      </c>
      <c r="H20" s="31">
        <v>213</v>
      </c>
      <c r="I20" s="22">
        <v>332</v>
      </c>
    </row>
    <row r="21" spans="1:9" ht="12.75">
      <c r="A21" s="1" t="s">
        <v>77</v>
      </c>
      <c r="B21" s="31">
        <v>53</v>
      </c>
      <c r="C21" s="22">
        <v>8</v>
      </c>
      <c r="D21" s="31">
        <v>49</v>
      </c>
      <c r="E21" s="31">
        <v>51</v>
      </c>
      <c r="F21" s="31">
        <v>8</v>
      </c>
      <c r="G21" s="44">
        <v>54</v>
      </c>
      <c r="H21" s="31">
        <v>9</v>
      </c>
      <c r="I21" s="22">
        <v>54</v>
      </c>
    </row>
    <row r="22" spans="1:9" ht="12.75">
      <c r="A22" s="1" t="s">
        <v>78</v>
      </c>
      <c r="B22" s="76">
        <v>49</v>
      </c>
      <c r="C22" s="77">
        <v>11</v>
      </c>
      <c r="D22" s="76">
        <v>51</v>
      </c>
      <c r="E22" s="76">
        <v>52</v>
      </c>
      <c r="F22" s="76">
        <v>12</v>
      </c>
      <c r="G22" s="83">
        <v>43</v>
      </c>
      <c r="H22" s="76">
        <v>14</v>
      </c>
      <c r="I22" s="77">
        <v>45</v>
      </c>
    </row>
    <row r="23" spans="1:9" ht="12.75">
      <c r="A23" s="69" t="s">
        <v>79</v>
      </c>
      <c r="B23" s="73">
        <v>959</v>
      </c>
      <c r="C23" s="79">
        <v>520</v>
      </c>
      <c r="D23" s="80">
        <v>1184</v>
      </c>
      <c r="E23" s="73">
        <v>1171</v>
      </c>
      <c r="F23" s="73">
        <v>485</v>
      </c>
      <c r="G23" s="74">
        <v>989</v>
      </c>
      <c r="H23" s="73">
        <v>582</v>
      </c>
      <c r="I23" s="85">
        <v>912</v>
      </c>
    </row>
    <row r="24" spans="1:9" ht="12.75">
      <c r="A24" s="9" t="s">
        <v>0</v>
      </c>
      <c r="B24" s="17">
        <f aca="true" t="shared" si="0" ref="B24:I24">SUM(B6:B23)</f>
        <v>4799</v>
      </c>
      <c r="C24" s="17">
        <f t="shared" si="0"/>
        <v>2090</v>
      </c>
      <c r="D24" s="17">
        <f t="shared" si="0"/>
        <v>5867</v>
      </c>
      <c r="E24" s="17">
        <f t="shared" si="0"/>
        <v>5854</v>
      </c>
      <c r="F24" s="86">
        <f t="shared" si="0"/>
        <v>1938</v>
      </c>
      <c r="G24" s="49">
        <f t="shared" si="0"/>
        <v>4916</v>
      </c>
      <c r="H24" s="17">
        <f t="shared" si="0"/>
        <v>2640</v>
      </c>
      <c r="I24" s="17">
        <f t="shared" si="0"/>
        <v>4298</v>
      </c>
    </row>
  </sheetData>
  <sheetProtection selectLockedCells="1"/>
  <mergeCells count="6">
    <mergeCell ref="H1:I1"/>
    <mergeCell ref="F2:G2"/>
    <mergeCell ref="H2:I2"/>
    <mergeCell ref="B1:C1"/>
    <mergeCell ref="B2:C2"/>
    <mergeCell ref="F1:G1"/>
  </mergeCells>
  <printOptions horizontalCentered="1"/>
  <pageMargins left="0.5" right="0.5" top="1" bottom="0.5" header="0.5" footer="0.35"/>
  <pageSetup horizontalDpi="400" verticalDpi="400" orientation="landscape" pageOrder="overThenDown" scale="125" r:id="rId1"/>
  <headerFooter alignWithMargins="0">
    <oddHeader>&amp;C&amp;"Helv,Bold"ELMORE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6" bestFit="1" customWidth="1"/>
    <col min="2" max="2" width="9.00390625" style="16" customWidth="1"/>
    <col min="3" max="3" width="9.57421875" style="10" customWidth="1"/>
    <col min="4" max="4" width="9.8515625" style="10" customWidth="1"/>
    <col min="5" max="5" width="9.421875" style="10" customWidth="1"/>
    <col min="6" max="10" width="8.57421875" style="10" customWidth="1"/>
    <col min="11" max="16384" width="9.140625" style="10" customWidth="1"/>
  </cols>
  <sheetData>
    <row r="1" spans="1:10" ht="12.75">
      <c r="A1" s="120"/>
      <c r="B1" s="104"/>
      <c r="C1" s="106"/>
      <c r="D1" s="117"/>
      <c r="E1" s="126"/>
      <c r="F1" s="129"/>
      <c r="G1" s="130"/>
      <c r="H1" s="130"/>
      <c r="I1" s="130"/>
      <c r="J1" s="131"/>
    </row>
    <row r="2" spans="1:10" ht="12.75">
      <c r="A2" s="121"/>
      <c r="B2" s="107"/>
      <c r="C2" s="108"/>
      <c r="D2" s="107"/>
      <c r="E2" s="108"/>
      <c r="F2" s="107" t="s">
        <v>14</v>
      </c>
      <c r="G2" s="128"/>
      <c r="H2" s="128"/>
      <c r="I2" s="128"/>
      <c r="J2" s="108"/>
    </row>
    <row r="3" spans="1:10" s="25" customFormat="1" ht="12.75">
      <c r="A3" s="121"/>
      <c r="B3" s="107" t="s">
        <v>84</v>
      </c>
      <c r="C3" s="108"/>
      <c r="D3" s="107" t="s">
        <v>87</v>
      </c>
      <c r="E3" s="108"/>
      <c r="F3" s="107" t="s">
        <v>15</v>
      </c>
      <c r="G3" s="128"/>
      <c r="H3" s="128"/>
      <c r="I3" s="128"/>
      <c r="J3" s="108"/>
    </row>
    <row r="4" spans="1:10" ht="13.5" customHeight="1">
      <c r="A4" s="122"/>
      <c r="B4" s="123"/>
      <c r="C4" s="124"/>
      <c r="D4" s="123"/>
      <c r="E4" s="124"/>
      <c r="F4" s="123"/>
      <c r="G4" s="125"/>
      <c r="H4" s="125"/>
      <c r="I4" s="125"/>
      <c r="J4" s="124"/>
    </row>
    <row r="5" spans="1:10" s="11" customFormat="1" ht="87.75" customHeight="1" thickBot="1">
      <c r="A5" s="28" t="s">
        <v>16</v>
      </c>
      <c r="B5" s="4" t="s">
        <v>85</v>
      </c>
      <c r="C5" s="5" t="s">
        <v>86</v>
      </c>
      <c r="D5" s="5" t="s">
        <v>85</v>
      </c>
      <c r="E5" s="4" t="s">
        <v>86</v>
      </c>
      <c r="F5" s="7" t="s">
        <v>20</v>
      </c>
      <c r="G5" s="7" t="s">
        <v>21</v>
      </c>
      <c r="H5" s="7" t="s">
        <v>24</v>
      </c>
      <c r="I5" s="7" t="s">
        <v>25</v>
      </c>
      <c r="J5" s="4" t="s">
        <v>22</v>
      </c>
    </row>
    <row r="6" spans="1:10" s="15" customFormat="1" ht="13.5" thickBot="1">
      <c r="A6" s="12"/>
      <c r="B6" s="42"/>
      <c r="C6" s="13"/>
      <c r="D6" s="13"/>
      <c r="E6" s="13"/>
      <c r="F6" s="13"/>
      <c r="G6" s="13"/>
      <c r="H6" s="13"/>
      <c r="I6" s="13"/>
      <c r="J6" s="14"/>
    </row>
    <row r="7" spans="1:10" s="15" customFormat="1" ht="12.75">
      <c r="A7" s="1" t="s">
        <v>62</v>
      </c>
      <c r="B7" s="94">
        <v>14</v>
      </c>
      <c r="C7" s="43">
        <v>6</v>
      </c>
      <c r="D7" s="29">
        <v>16</v>
      </c>
      <c r="E7" s="45">
        <v>4</v>
      </c>
      <c r="F7" s="19">
        <v>29</v>
      </c>
      <c r="G7" s="19">
        <v>0</v>
      </c>
      <c r="H7" s="40">
        <v>29</v>
      </c>
      <c r="I7" s="19">
        <v>20</v>
      </c>
      <c r="J7" s="20">
        <f>IF(I7&lt;&gt;0,I7/H7,"")</f>
        <v>0.6896551724137931</v>
      </c>
    </row>
    <row r="8" spans="1:10" s="15" customFormat="1" ht="12.75">
      <c r="A8" s="1" t="s">
        <v>63</v>
      </c>
      <c r="B8" s="95">
        <v>36</v>
      </c>
      <c r="C8" s="44">
        <v>11</v>
      </c>
      <c r="D8" s="31">
        <v>13</v>
      </c>
      <c r="E8" s="46">
        <v>34</v>
      </c>
      <c r="F8" s="22">
        <v>63</v>
      </c>
      <c r="G8" s="22">
        <v>1</v>
      </c>
      <c r="H8" s="41">
        <f aca="true" t="shared" si="0" ref="H8:H21">IF(G8&lt;&gt;0,G8+F8,"")</f>
        <v>64</v>
      </c>
      <c r="I8" s="22">
        <v>47</v>
      </c>
      <c r="J8" s="20">
        <f aca="true" t="shared" si="1" ref="J8:J23">IF(I8&lt;&gt;0,I8/H8,"")</f>
        <v>0.734375</v>
      </c>
    </row>
    <row r="9" spans="1:10" s="15" customFormat="1" ht="12.75">
      <c r="A9" s="1" t="s">
        <v>64</v>
      </c>
      <c r="B9" s="95">
        <v>303</v>
      </c>
      <c r="C9" s="44">
        <v>176</v>
      </c>
      <c r="D9" s="31">
        <v>268</v>
      </c>
      <c r="E9" s="46">
        <v>209</v>
      </c>
      <c r="F9" s="22">
        <v>782</v>
      </c>
      <c r="G9" s="22">
        <v>48</v>
      </c>
      <c r="H9" s="41">
        <f t="shared" si="0"/>
        <v>830</v>
      </c>
      <c r="I9" s="22">
        <v>497</v>
      </c>
      <c r="J9" s="20">
        <f t="shared" si="1"/>
        <v>0.5987951807228916</v>
      </c>
    </row>
    <row r="10" spans="1:10" s="15" customFormat="1" ht="12.75">
      <c r="A10" s="1" t="s">
        <v>65</v>
      </c>
      <c r="B10" s="95">
        <v>87</v>
      </c>
      <c r="C10" s="44">
        <v>62</v>
      </c>
      <c r="D10" s="31">
        <v>76</v>
      </c>
      <c r="E10" s="46">
        <v>71</v>
      </c>
      <c r="F10" s="22">
        <v>245</v>
      </c>
      <c r="G10" s="22">
        <v>15</v>
      </c>
      <c r="H10" s="41">
        <f t="shared" si="0"/>
        <v>260</v>
      </c>
      <c r="I10" s="22">
        <v>153</v>
      </c>
      <c r="J10" s="20">
        <f t="shared" si="1"/>
        <v>0.5884615384615385</v>
      </c>
    </row>
    <row r="11" spans="1:10" s="15" customFormat="1" ht="12.75">
      <c r="A11" s="1" t="s">
        <v>66</v>
      </c>
      <c r="B11" s="95">
        <v>84</v>
      </c>
      <c r="C11" s="44">
        <v>47</v>
      </c>
      <c r="D11" s="31">
        <v>76</v>
      </c>
      <c r="E11" s="46">
        <v>54</v>
      </c>
      <c r="F11" s="22">
        <v>190</v>
      </c>
      <c r="G11" s="22">
        <v>7</v>
      </c>
      <c r="H11" s="41">
        <f t="shared" si="0"/>
        <v>197</v>
      </c>
      <c r="I11" s="22">
        <v>132</v>
      </c>
      <c r="J11" s="20">
        <f t="shared" si="1"/>
        <v>0.6700507614213198</v>
      </c>
    </row>
    <row r="12" spans="1:10" s="15" customFormat="1" ht="12.75">
      <c r="A12" s="1" t="s">
        <v>67</v>
      </c>
      <c r="B12" s="95">
        <v>85</v>
      </c>
      <c r="C12" s="44">
        <v>63</v>
      </c>
      <c r="D12" s="31">
        <v>72</v>
      </c>
      <c r="E12" s="46">
        <v>76</v>
      </c>
      <c r="F12" s="22">
        <v>243</v>
      </c>
      <c r="G12" s="22">
        <v>24</v>
      </c>
      <c r="H12" s="41">
        <f t="shared" si="0"/>
        <v>267</v>
      </c>
      <c r="I12" s="22">
        <v>148</v>
      </c>
      <c r="J12" s="20">
        <f t="shared" si="1"/>
        <v>0.5543071161048689</v>
      </c>
    </row>
    <row r="13" spans="1:10" s="15" customFormat="1" ht="12.75">
      <c r="A13" s="1" t="s">
        <v>68</v>
      </c>
      <c r="B13" s="95">
        <v>158</v>
      </c>
      <c r="C13" s="44">
        <v>145</v>
      </c>
      <c r="D13" s="31">
        <v>172</v>
      </c>
      <c r="E13" s="46">
        <v>129</v>
      </c>
      <c r="F13" s="22">
        <v>640</v>
      </c>
      <c r="G13" s="22">
        <v>51</v>
      </c>
      <c r="H13" s="41">
        <f t="shared" si="0"/>
        <v>691</v>
      </c>
      <c r="I13" s="22">
        <v>307</v>
      </c>
      <c r="J13" s="20">
        <f t="shared" si="1"/>
        <v>0.4442836468885673</v>
      </c>
    </row>
    <row r="14" spans="1:10" s="15" customFormat="1" ht="12.75">
      <c r="A14" s="1" t="s">
        <v>69</v>
      </c>
      <c r="B14" s="95">
        <v>321</v>
      </c>
      <c r="C14" s="44">
        <v>212</v>
      </c>
      <c r="D14" s="31">
        <v>322</v>
      </c>
      <c r="E14" s="46">
        <v>211</v>
      </c>
      <c r="F14" s="22">
        <v>1045</v>
      </c>
      <c r="G14" s="22">
        <v>90</v>
      </c>
      <c r="H14" s="41">
        <f t="shared" si="0"/>
        <v>1135</v>
      </c>
      <c r="I14" s="22">
        <v>546</v>
      </c>
      <c r="J14" s="20">
        <f t="shared" si="1"/>
        <v>0.48105726872246696</v>
      </c>
    </row>
    <row r="15" spans="1:10" s="15" customFormat="1" ht="12.75">
      <c r="A15" s="1" t="s">
        <v>70</v>
      </c>
      <c r="B15" s="95">
        <v>235</v>
      </c>
      <c r="C15" s="44">
        <v>204</v>
      </c>
      <c r="D15" s="31">
        <v>294</v>
      </c>
      <c r="E15" s="46">
        <v>143</v>
      </c>
      <c r="F15" s="22">
        <v>877</v>
      </c>
      <c r="G15" s="22">
        <v>72</v>
      </c>
      <c r="H15" s="41">
        <f t="shared" si="0"/>
        <v>949</v>
      </c>
      <c r="I15" s="22">
        <v>448</v>
      </c>
      <c r="J15" s="20">
        <f t="shared" si="1"/>
        <v>0.4720758693361433</v>
      </c>
    </row>
    <row r="16" spans="1:10" s="15" customFormat="1" ht="12.75">
      <c r="A16" s="1" t="s">
        <v>71</v>
      </c>
      <c r="B16" s="95">
        <v>235</v>
      </c>
      <c r="C16" s="44">
        <v>172</v>
      </c>
      <c r="D16" s="31">
        <v>246</v>
      </c>
      <c r="E16" s="46">
        <v>155</v>
      </c>
      <c r="F16" s="22">
        <v>852</v>
      </c>
      <c r="G16" s="22">
        <v>58</v>
      </c>
      <c r="H16" s="41">
        <f t="shared" si="0"/>
        <v>910</v>
      </c>
      <c r="I16" s="22">
        <v>410</v>
      </c>
      <c r="J16" s="20">
        <f t="shared" si="1"/>
        <v>0.45054945054945056</v>
      </c>
    </row>
    <row r="17" spans="1:10" s="15" customFormat="1" ht="12.75">
      <c r="A17" s="1" t="s">
        <v>72</v>
      </c>
      <c r="B17" s="95">
        <v>302</v>
      </c>
      <c r="C17" s="44">
        <v>227</v>
      </c>
      <c r="D17" s="31">
        <v>316</v>
      </c>
      <c r="E17" s="46">
        <v>216</v>
      </c>
      <c r="F17" s="22">
        <v>992</v>
      </c>
      <c r="G17" s="22">
        <v>73</v>
      </c>
      <c r="H17" s="41">
        <f t="shared" si="0"/>
        <v>1065</v>
      </c>
      <c r="I17" s="22">
        <v>540</v>
      </c>
      <c r="J17" s="20">
        <f t="shared" si="1"/>
        <v>0.5070422535211268</v>
      </c>
    </row>
    <row r="18" spans="1:10" s="15" customFormat="1" ht="12.75">
      <c r="A18" s="1" t="s">
        <v>73</v>
      </c>
      <c r="B18" s="95">
        <v>218</v>
      </c>
      <c r="C18" s="44">
        <v>181</v>
      </c>
      <c r="D18" s="31">
        <v>238</v>
      </c>
      <c r="E18" s="46">
        <v>161</v>
      </c>
      <c r="F18" s="22">
        <v>755</v>
      </c>
      <c r="G18" s="22">
        <v>45</v>
      </c>
      <c r="H18" s="41">
        <f t="shared" si="0"/>
        <v>800</v>
      </c>
      <c r="I18" s="22">
        <v>403</v>
      </c>
      <c r="J18" s="20">
        <f t="shared" si="1"/>
        <v>0.50375</v>
      </c>
    </row>
    <row r="19" spans="1:10" s="15" customFormat="1" ht="12.75">
      <c r="A19" s="1" t="s">
        <v>74</v>
      </c>
      <c r="B19" s="95">
        <v>246</v>
      </c>
      <c r="C19" s="44">
        <v>208</v>
      </c>
      <c r="D19" s="31">
        <v>266</v>
      </c>
      <c r="E19" s="46">
        <v>187</v>
      </c>
      <c r="F19" s="22">
        <v>784</v>
      </c>
      <c r="G19" s="22">
        <v>72</v>
      </c>
      <c r="H19" s="41">
        <f t="shared" si="0"/>
        <v>856</v>
      </c>
      <c r="I19" s="22">
        <v>461</v>
      </c>
      <c r="J19" s="20">
        <f t="shared" si="1"/>
        <v>0.5385514018691588</v>
      </c>
    </row>
    <row r="20" spans="1:10" s="15" customFormat="1" ht="12.75">
      <c r="A20" s="1" t="s">
        <v>75</v>
      </c>
      <c r="B20" s="95">
        <v>432</v>
      </c>
      <c r="C20" s="44">
        <v>339</v>
      </c>
      <c r="D20" s="31">
        <v>480</v>
      </c>
      <c r="E20" s="46">
        <v>295</v>
      </c>
      <c r="F20" s="22">
        <v>1548</v>
      </c>
      <c r="G20" s="22">
        <v>161</v>
      </c>
      <c r="H20" s="41">
        <f t="shared" si="0"/>
        <v>1709</v>
      </c>
      <c r="I20" s="22">
        <v>784</v>
      </c>
      <c r="J20" s="20">
        <f t="shared" si="1"/>
        <v>0.4587478057343476</v>
      </c>
    </row>
    <row r="21" spans="1:10" s="15" customFormat="1" ht="12.75">
      <c r="A21" s="1" t="s">
        <v>76</v>
      </c>
      <c r="B21" s="95">
        <v>297</v>
      </c>
      <c r="C21" s="44">
        <v>255</v>
      </c>
      <c r="D21" s="31">
        <v>320</v>
      </c>
      <c r="E21" s="46">
        <v>232</v>
      </c>
      <c r="F21" s="22">
        <v>1137</v>
      </c>
      <c r="G21" s="22">
        <v>73</v>
      </c>
      <c r="H21" s="41">
        <f t="shared" si="0"/>
        <v>1210</v>
      </c>
      <c r="I21" s="22">
        <v>557</v>
      </c>
      <c r="J21" s="20">
        <f t="shared" si="1"/>
        <v>0.46033057851239667</v>
      </c>
    </row>
    <row r="22" spans="1:10" s="15" customFormat="1" ht="12.75">
      <c r="A22" s="1" t="s">
        <v>77</v>
      </c>
      <c r="B22" s="95">
        <v>46</v>
      </c>
      <c r="C22" s="44">
        <v>16</v>
      </c>
      <c r="D22" s="31">
        <v>33</v>
      </c>
      <c r="E22" s="46">
        <v>29</v>
      </c>
      <c r="F22" s="22">
        <v>94</v>
      </c>
      <c r="G22" s="22">
        <v>0</v>
      </c>
      <c r="H22" s="41">
        <v>94</v>
      </c>
      <c r="I22" s="22">
        <v>64</v>
      </c>
      <c r="J22" s="20">
        <f t="shared" si="1"/>
        <v>0.6808510638297872</v>
      </c>
    </row>
    <row r="23" spans="1:10" s="15" customFormat="1" ht="12.75">
      <c r="A23" s="1" t="s">
        <v>78</v>
      </c>
      <c r="B23" s="95">
        <v>41</v>
      </c>
      <c r="C23" s="44">
        <v>19</v>
      </c>
      <c r="D23" s="31">
        <v>26</v>
      </c>
      <c r="E23" s="46">
        <v>34</v>
      </c>
      <c r="F23" s="22">
        <v>86</v>
      </c>
      <c r="G23" s="22">
        <v>0</v>
      </c>
      <c r="H23" s="41">
        <v>86</v>
      </c>
      <c r="I23" s="22">
        <v>61</v>
      </c>
      <c r="J23" s="20">
        <f t="shared" si="1"/>
        <v>0.7093023255813954</v>
      </c>
    </row>
    <row r="24" spans="1:10" s="15" customFormat="1" ht="12.75">
      <c r="A24" s="1" t="s">
        <v>79</v>
      </c>
      <c r="B24" s="96">
        <v>744</v>
      </c>
      <c r="C24" s="44">
        <v>750</v>
      </c>
      <c r="D24" s="59">
        <v>847</v>
      </c>
      <c r="E24" s="46">
        <v>654</v>
      </c>
      <c r="F24" s="97"/>
      <c r="G24" s="97"/>
      <c r="H24" s="98"/>
      <c r="I24" s="22">
        <v>1520</v>
      </c>
      <c r="J24" s="99"/>
    </row>
    <row r="25" spans="1:10" ht="12.75">
      <c r="A25" s="9" t="s">
        <v>0</v>
      </c>
      <c r="B25" s="87">
        <f>SUM(B7:B24)</f>
        <v>3884</v>
      </c>
      <c r="C25" s="17">
        <f aca="true" t="shared" si="2" ref="C25:I25">SUM(C7:C24)</f>
        <v>3093</v>
      </c>
      <c r="D25" s="17">
        <f t="shared" si="2"/>
        <v>4081</v>
      </c>
      <c r="E25" s="17">
        <f t="shared" si="2"/>
        <v>2894</v>
      </c>
      <c r="F25" s="17">
        <f t="shared" si="2"/>
        <v>10362</v>
      </c>
      <c r="G25" s="17">
        <f t="shared" si="2"/>
        <v>790</v>
      </c>
      <c r="H25" s="17">
        <f t="shared" si="2"/>
        <v>11152</v>
      </c>
      <c r="I25" s="17">
        <f t="shared" si="2"/>
        <v>7098</v>
      </c>
      <c r="J25" s="58">
        <f>IF(I25&lt;&gt;0,I25/H25,"")</f>
        <v>0.6364777618364419</v>
      </c>
    </row>
    <row r="26" spans="1:2" ht="12.75">
      <c r="A26" s="35"/>
      <c r="B26" s="35"/>
    </row>
    <row r="27" spans="1:9" ht="12.75">
      <c r="A27" s="35"/>
      <c r="B27" s="35"/>
      <c r="F27" s="127"/>
      <c r="G27" s="127"/>
      <c r="H27" s="127"/>
      <c r="I27" s="81"/>
    </row>
    <row r="28" ht="12.75">
      <c r="E28" s="81"/>
    </row>
  </sheetData>
  <sheetProtection selectLockedCells="1"/>
  <mergeCells count="14">
    <mergeCell ref="F27:H27"/>
    <mergeCell ref="F3:J3"/>
    <mergeCell ref="F1:J1"/>
    <mergeCell ref="F2:J2"/>
    <mergeCell ref="D3:E3"/>
    <mergeCell ref="D4:E4"/>
    <mergeCell ref="A1:A4"/>
    <mergeCell ref="B3:C3"/>
    <mergeCell ref="B4:C4"/>
    <mergeCell ref="B2:C2"/>
    <mergeCell ref="B1:C1"/>
    <mergeCell ref="F4:J4"/>
    <mergeCell ref="D1:E1"/>
    <mergeCell ref="D2:E2"/>
  </mergeCells>
  <printOptions horizontalCentered="1"/>
  <pageMargins left="0.5" right="0.5" top="1" bottom="0.5" header="0.5" footer="0.35"/>
  <pageSetup horizontalDpi="400" verticalDpi="400" orientation="landscape" pageOrder="overThenDown" scale="125" r:id="rId1"/>
  <headerFooter alignWithMargins="0">
    <oddHeader>&amp;C&amp;"Helv,Bold"ELMORE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7109375" style="16" bestFit="1" customWidth="1"/>
    <col min="2" max="7" width="9.28125" style="10" customWidth="1"/>
    <col min="8" max="8" width="11.57421875" style="10" bestFit="1" customWidth="1"/>
    <col min="9" max="9" width="10.421875" style="10" customWidth="1"/>
    <col min="10" max="10" width="9.28125" style="10" bestFit="1" customWidth="1"/>
    <col min="11" max="11" width="8.421875" style="10" customWidth="1"/>
    <col min="12" max="12" width="9.7109375" style="10" bestFit="1" customWidth="1"/>
    <col min="13" max="13" width="10.7109375" style="10" bestFit="1" customWidth="1"/>
    <col min="14" max="14" width="10.421875" style="10" bestFit="1" customWidth="1"/>
    <col min="15" max="15" width="9.7109375" style="10" bestFit="1" customWidth="1"/>
    <col min="16" max="16" width="13.28125" style="10" bestFit="1" customWidth="1"/>
    <col min="17" max="17" width="10.00390625" style="10" bestFit="1" customWidth="1"/>
    <col min="18" max="16384" width="9.140625" style="10" customWidth="1"/>
  </cols>
  <sheetData>
    <row r="1" spans="1:7" ht="12.75">
      <c r="A1" s="23"/>
      <c r="B1" s="129"/>
      <c r="C1" s="130"/>
      <c r="D1" s="130"/>
      <c r="E1" s="130"/>
      <c r="F1" s="114" t="s">
        <v>26</v>
      </c>
      <c r="G1" s="114"/>
    </row>
    <row r="2" spans="1:7" s="25" customFormat="1" ht="12.75">
      <c r="A2" s="24"/>
      <c r="B2" s="109" t="s">
        <v>43</v>
      </c>
      <c r="C2" s="115"/>
      <c r="D2" s="115"/>
      <c r="E2" s="115"/>
      <c r="F2" s="107" t="s">
        <v>27</v>
      </c>
      <c r="G2" s="108"/>
    </row>
    <row r="3" spans="1:7" s="25" customFormat="1" ht="12.75">
      <c r="A3" s="24"/>
      <c r="B3" s="52" t="s">
        <v>23</v>
      </c>
      <c r="C3" s="52" t="s">
        <v>17</v>
      </c>
      <c r="D3" s="132" t="s">
        <v>18</v>
      </c>
      <c r="E3" s="133"/>
      <c r="F3" s="52" t="s">
        <v>40</v>
      </c>
      <c r="G3" s="61" t="s">
        <v>58</v>
      </c>
    </row>
    <row r="4" spans="1:7" ht="12.75">
      <c r="A4" s="37"/>
      <c r="B4" s="2" t="s">
        <v>4</v>
      </c>
      <c r="C4" s="2" t="s">
        <v>4</v>
      </c>
      <c r="D4" s="2" t="s">
        <v>4</v>
      </c>
      <c r="E4" s="2" t="s">
        <v>83</v>
      </c>
      <c r="F4" s="2" t="s">
        <v>4</v>
      </c>
      <c r="G4" s="2" t="s">
        <v>4</v>
      </c>
    </row>
    <row r="5" spans="1:7" s="55" customFormat="1" ht="87.75" customHeight="1" thickBot="1">
      <c r="A5" s="54" t="s">
        <v>16</v>
      </c>
      <c r="B5" s="4" t="s">
        <v>44</v>
      </c>
      <c r="C5" s="5" t="s">
        <v>47</v>
      </c>
      <c r="D5" s="5" t="s">
        <v>46</v>
      </c>
      <c r="E5" s="5" t="s">
        <v>88</v>
      </c>
      <c r="F5" s="4" t="s">
        <v>45</v>
      </c>
      <c r="G5" s="4" t="s">
        <v>59</v>
      </c>
    </row>
    <row r="6" spans="1:7" s="15" customFormat="1" ht="12.75" customHeight="1" thickBot="1">
      <c r="A6" s="12"/>
      <c r="B6" s="13"/>
      <c r="C6" s="13"/>
      <c r="D6" s="13"/>
      <c r="E6" s="13"/>
      <c r="F6" s="13"/>
      <c r="G6" s="14"/>
    </row>
    <row r="7" spans="1:7" s="15" customFormat="1" ht="12.75">
      <c r="A7" s="1" t="s">
        <v>62</v>
      </c>
      <c r="B7" s="29">
        <v>17</v>
      </c>
      <c r="C7" s="29">
        <v>14</v>
      </c>
      <c r="D7" s="29">
        <v>15</v>
      </c>
      <c r="E7" s="45">
        <v>0</v>
      </c>
      <c r="F7" s="29">
        <v>17</v>
      </c>
      <c r="G7" s="18">
        <v>17</v>
      </c>
    </row>
    <row r="8" spans="1:7" s="15" customFormat="1" ht="12.75">
      <c r="A8" s="1" t="s">
        <v>63</v>
      </c>
      <c r="B8" s="31">
        <v>45</v>
      </c>
      <c r="C8" s="31">
        <v>42</v>
      </c>
      <c r="D8" s="31">
        <v>43</v>
      </c>
      <c r="E8" s="46">
        <v>3</v>
      </c>
      <c r="F8" s="31">
        <v>45</v>
      </c>
      <c r="G8" s="21">
        <v>46</v>
      </c>
    </row>
    <row r="9" spans="1:7" s="15" customFormat="1" ht="12.75">
      <c r="A9" s="1" t="s">
        <v>64</v>
      </c>
      <c r="B9" s="31">
        <v>393</v>
      </c>
      <c r="C9" s="31">
        <v>409</v>
      </c>
      <c r="D9" s="31">
        <v>385</v>
      </c>
      <c r="E9" s="46">
        <v>35</v>
      </c>
      <c r="F9" s="31">
        <v>403</v>
      </c>
      <c r="G9" s="21">
        <v>400</v>
      </c>
    </row>
    <row r="10" spans="1:7" s="15" customFormat="1" ht="12.75">
      <c r="A10" s="1" t="s">
        <v>65</v>
      </c>
      <c r="B10" s="31">
        <v>127</v>
      </c>
      <c r="C10" s="31">
        <v>127</v>
      </c>
      <c r="D10" s="31">
        <v>113</v>
      </c>
      <c r="E10" s="46">
        <v>16</v>
      </c>
      <c r="F10" s="31">
        <v>127</v>
      </c>
      <c r="G10" s="21">
        <v>127</v>
      </c>
    </row>
    <row r="11" spans="1:7" s="15" customFormat="1" ht="12.75">
      <c r="A11" s="1" t="s">
        <v>66</v>
      </c>
      <c r="B11" s="31">
        <v>106</v>
      </c>
      <c r="C11" s="31">
        <v>111</v>
      </c>
      <c r="D11" s="31">
        <v>108</v>
      </c>
      <c r="E11" s="46">
        <v>10</v>
      </c>
      <c r="F11" s="31">
        <v>112</v>
      </c>
      <c r="G11" s="21">
        <v>105</v>
      </c>
    </row>
    <row r="12" spans="1:7" s="15" customFormat="1" ht="12.75">
      <c r="A12" s="1" t="s">
        <v>67</v>
      </c>
      <c r="B12" s="31">
        <v>123</v>
      </c>
      <c r="C12" s="31">
        <v>121</v>
      </c>
      <c r="D12" s="31">
        <v>124</v>
      </c>
      <c r="E12" s="46">
        <v>0</v>
      </c>
      <c r="F12" s="31">
        <v>122</v>
      </c>
      <c r="G12" s="21">
        <v>121</v>
      </c>
    </row>
    <row r="13" spans="1:7" s="15" customFormat="1" ht="12.75">
      <c r="A13" s="1" t="s">
        <v>68</v>
      </c>
      <c r="B13" s="31">
        <v>255</v>
      </c>
      <c r="C13" s="31">
        <v>260</v>
      </c>
      <c r="D13" s="31">
        <v>254</v>
      </c>
      <c r="E13" s="46">
        <v>5</v>
      </c>
      <c r="F13" s="31">
        <v>259</v>
      </c>
      <c r="G13" s="21">
        <v>261</v>
      </c>
    </row>
    <row r="14" spans="1:7" s="15" customFormat="1" ht="12.75">
      <c r="A14" s="1" t="s">
        <v>69</v>
      </c>
      <c r="B14" s="31">
        <v>453</v>
      </c>
      <c r="C14" s="31">
        <v>460</v>
      </c>
      <c r="D14" s="31">
        <v>453</v>
      </c>
      <c r="E14" s="46">
        <v>8</v>
      </c>
      <c r="F14" s="31">
        <v>457</v>
      </c>
      <c r="G14" s="21">
        <v>459</v>
      </c>
    </row>
    <row r="15" spans="1:7" s="15" customFormat="1" ht="12.75">
      <c r="A15" s="1" t="s">
        <v>70</v>
      </c>
      <c r="B15" s="31">
        <v>353</v>
      </c>
      <c r="C15" s="31">
        <v>367</v>
      </c>
      <c r="D15" s="31">
        <v>360</v>
      </c>
      <c r="E15" s="46">
        <v>6</v>
      </c>
      <c r="F15" s="31">
        <v>371</v>
      </c>
      <c r="G15" s="21">
        <v>365</v>
      </c>
    </row>
    <row r="16" spans="1:7" s="15" customFormat="1" ht="12.75">
      <c r="A16" s="1" t="s">
        <v>71</v>
      </c>
      <c r="B16" s="31">
        <v>324</v>
      </c>
      <c r="C16" s="31">
        <v>323</v>
      </c>
      <c r="D16" s="31">
        <v>322</v>
      </c>
      <c r="E16" s="46">
        <v>4</v>
      </c>
      <c r="F16" s="31">
        <v>323</v>
      </c>
      <c r="G16" s="21">
        <v>323</v>
      </c>
    </row>
    <row r="17" spans="1:7" s="15" customFormat="1" ht="12.75">
      <c r="A17" s="1" t="s">
        <v>72</v>
      </c>
      <c r="B17" s="31">
        <v>449</v>
      </c>
      <c r="C17" s="31">
        <v>449</v>
      </c>
      <c r="D17" s="31">
        <v>452</v>
      </c>
      <c r="E17" s="46">
        <v>10</v>
      </c>
      <c r="F17" s="31">
        <v>454</v>
      </c>
      <c r="G17" s="21">
        <v>448</v>
      </c>
    </row>
    <row r="18" spans="1:7" s="15" customFormat="1" ht="12.75">
      <c r="A18" s="1" t="s">
        <v>73</v>
      </c>
      <c r="B18" s="31">
        <v>336</v>
      </c>
      <c r="C18" s="31">
        <v>329</v>
      </c>
      <c r="D18" s="31">
        <v>343</v>
      </c>
      <c r="E18" s="46">
        <v>4</v>
      </c>
      <c r="F18" s="31">
        <v>343</v>
      </c>
      <c r="G18" s="21">
        <v>339</v>
      </c>
    </row>
    <row r="19" spans="1:7" s="15" customFormat="1" ht="12.75">
      <c r="A19" s="1" t="s">
        <v>74</v>
      </c>
      <c r="B19" s="31">
        <v>374</v>
      </c>
      <c r="C19" s="31">
        <v>377</v>
      </c>
      <c r="D19" s="31">
        <v>377</v>
      </c>
      <c r="E19" s="46">
        <v>2</v>
      </c>
      <c r="F19" s="31">
        <v>369</v>
      </c>
      <c r="G19" s="21">
        <v>370</v>
      </c>
    </row>
    <row r="20" spans="1:7" s="15" customFormat="1" ht="12.75">
      <c r="A20" s="1" t="s">
        <v>75</v>
      </c>
      <c r="B20" s="31">
        <v>664</v>
      </c>
      <c r="C20" s="31">
        <v>683</v>
      </c>
      <c r="D20" s="31">
        <v>676</v>
      </c>
      <c r="E20" s="46">
        <v>9</v>
      </c>
      <c r="F20" s="31">
        <v>685</v>
      </c>
      <c r="G20" s="21">
        <v>680</v>
      </c>
    </row>
    <row r="21" spans="1:7" s="15" customFormat="1" ht="12.75">
      <c r="A21" s="1" t="s">
        <v>76</v>
      </c>
      <c r="B21" s="31">
        <v>469</v>
      </c>
      <c r="C21" s="31">
        <v>472</v>
      </c>
      <c r="D21" s="31">
        <v>464</v>
      </c>
      <c r="E21" s="46">
        <v>6</v>
      </c>
      <c r="F21" s="31">
        <v>470</v>
      </c>
      <c r="G21" s="21">
        <v>457</v>
      </c>
    </row>
    <row r="22" spans="1:7" s="15" customFormat="1" ht="12.75">
      <c r="A22" s="1" t="s">
        <v>77</v>
      </c>
      <c r="B22" s="31">
        <v>52</v>
      </c>
      <c r="C22" s="31">
        <v>52</v>
      </c>
      <c r="D22" s="31">
        <v>53</v>
      </c>
      <c r="E22" s="46">
        <v>0</v>
      </c>
      <c r="F22" s="31">
        <v>48</v>
      </c>
      <c r="G22" s="21">
        <v>47</v>
      </c>
    </row>
    <row r="23" spans="1:7" s="15" customFormat="1" ht="12.75">
      <c r="A23" s="1" t="s">
        <v>78</v>
      </c>
      <c r="B23" s="76">
        <v>48</v>
      </c>
      <c r="C23" s="76">
        <v>52</v>
      </c>
      <c r="D23" s="76">
        <v>47</v>
      </c>
      <c r="E23" s="71">
        <v>4</v>
      </c>
      <c r="F23" s="76">
        <v>49</v>
      </c>
      <c r="G23" s="82">
        <v>50</v>
      </c>
    </row>
    <row r="24" spans="1:7" s="15" customFormat="1" ht="12.75">
      <c r="A24" s="1" t="s">
        <v>79</v>
      </c>
      <c r="B24" s="73">
        <v>1170</v>
      </c>
      <c r="C24" s="73">
        <v>1175</v>
      </c>
      <c r="D24" s="73">
        <v>1184</v>
      </c>
      <c r="E24" s="85">
        <v>21</v>
      </c>
      <c r="F24" s="73">
        <v>1202</v>
      </c>
      <c r="G24" s="84">
        <v>1164</v>
      </c>
    </row>
    <row r="25" spans="1:7" ht="12.75">
      <c r="A25" s="9" t="s">
        <v>0</v>
      </c>
      <c r="B25" s="49">
        <f aca="true" t="shared" si="0" ref="B25:G25">SUM(B7:B24)</f>
        <v>5758</v>
      </c>
      <c r="C25" s="17">
        <f t="shared" si="0"/>
        <v>5823</v>
      </c>
      <c r="D25" s="17">
        <f t="shared" si="0"/>
        <v>5773</v>
      </c>
      <c r="E25" s="17">
        <f t="shared" si="0"/>
        <v>143</v>
      </c>
      <c r="F25" s="17">
        <f t="shared" si="0"/>
        <v>5856</v>
      </c>
      <c r="G25" s="17">
        <f t="shared" si="0"/>
        <v>5779</v>
      </c>
    </row>
  </sheetData>
  <sheetProtection selectLockedCells="1"/>
  <mergeCells count="5">
    <mergeCell ref="D3:E3"/>
    <mergeCell ref="F1:G1"/>
    <mergeCell ref="B1:E1"/>
    <mergeCell ref="B2:E2"/>
    <mergeCell ref="F2:G2"/>
  </mergeCells>
  <printOptions horizontalCentered="1"/>
  <pageMargins left="0.5" right="0.5" top="1" bottom="0.5" header="0.5" footer="0.35"/>
  <pageSetup horizontalDpi="600" verticalDpi="600" orientation="landscape" pageOrder="overThenDown" scale="125" r:id="rId1"/>
  <headerFooter alignWithMargins="0">
    <oddHeader>&amp;C&amp;"Helv,Bold"ELMORE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7.28125" style="16" bestFit="1" customWidth="1"/>
    <col min="2" max="2" width="11.57421875" style="10" bestFit="1" customWidth="1"/>
    <col min="3" max="5" width="11.57421875" style="10" customWidth="1"/>
    <col min="6" max="6" width="11.57421875" style="10" bestFit="1" customWidth="1"/>
    <col min="7" max="7" width="11.57421875" style="10" customWidth="1"/>
    <col min="8" max="8" width="9.28125" style="10" bestFit="1" customWidth="1"/>
    <col min="9" max="9" width="8.421875" style="10" customWidth="1"/>
    <col min="10" max="10" width="9.7109375" style="10" bestFit="1" customWidth="1"/>
    <col min="11" max="11" width="10.7109375" style="10" bestFit="1" customWidth="1"/>
    <col min="12" max="12" width="10.421875" style="10" bestFit="1" customWidth="1"/>
    <col min="13" max="13" width="9.7109375" style="10" bestFit="1" customWidth="1"/>
    <col min="14" max="14" width="13.28125" style="10" bestFit="1" customWidth="1"/>
    <col min="15" max="15" width="10.00390625" style="10" bestFit="1" customWidth="1"/>
    <col min="16" max="16384" width="9.140625" style="10" customWidth="1"/>
  </cols>
  <sheetData>
    <row r="1" spans="1:7" ht="12.75">
      <c r="A1" s="23"/>
      <c r="B1" s="51" t="s">
        <v>29</v>
      </c>
      <c r="C1" s="68"/>
      <c r="D1" s="66"/>
      <c r="E1" s="67"/>
      <c r="F1" s="134" t="s">
        <v>89</v>
      </c>
      <c r="G1" s="135"/>
    </row>
    <row r="2" spans="1:7" ht="12.75">
      <c r="A2" s="24"/>
      <c r="B2" s="50" t="s">
        <v>28</v>
      </c>
      <c r="C2" s="47" t="s">
        <v>26</v>
      </c>
      <c r="D2" s="50" t="s">
        <v>26</v>
      </c>
      <c r="E2" s="47" t="s">
        <v>26</v>
      </c>
      <c r="F2" s="136" t="s">
        <v>90</v>
      </c>
      <c r="G2" s="103"/>
    </row>
    <row r="3" spans="1:7" ht="12.75">
      <c r="A3" s="24"/>
      <c r="B3" s="50" t="s">
        <v>19</v>
      </c>
      <c r="C3" s="8" t="s">
        <v>11</v>
      </c>
      <c r="D3" s="39" t="s">
        <v>30</v>
      </c>
      <c r="E3" s="8" t="s">
        <v>31</v>
      </c>
      <c r="F3" s="137" t="s">
        <v>91</v>
      </c>
      <c r="G3" s="138"/>
    </row>
    <row r="4" spans="1:7" ht="12.75">
      <c r="A4" s="37"/>
      <c r="B4" s="2" t="s">
        <v>4</v>
      </c>
      <c r="C4" s="3" t="s">
        <v>4</v>
      </c>
      <c r="D4" s="3" t="s">
        <v>4</v>
      </c>
      <c r="E4" s="3" t="s">
        <v>4</v>
      </c>
      <c r="F4" s="139" t="s">
        <v>92</v>
      </c>
      <c r="G4" s="140"/>
    </row>
    <row r="5" spans="1:7" ht="87.75" customHeight="1" thickBot="1">
      <c r="A5" s="38" t="s">
        <v>16</v>
      </c>
      <c r="B5" s="4" t="s">
        <v>60</v>
      </c>
      <c r="C5" s="5" t="s">
        <v>48</v>
      </c>
      <c r="D5" s="5" t="s">
        <v>61</v>
      </c>
      <c r="E5" s="4" t="s">
        <v>49</v>
      </c>
      <c r="F5" s="6" t="s">
        <v>93</v>
      </c>
      <c r="G5" s="6" t="s">
        <v>94</v>
      </c>
    </row>
    <row r="6" spans="1:7" ht="13.5" thickBot="1">
      <c r="A6" s="12"/>
      <c r="B6" s="42"/>
      <c r="C6" s="13"/>
      <c r="D6" s="13"/>
      <c r="E6" s="13"/>
      <c r="F6" s="13"/>
      <c r="G6" s="14"/>
    </row>
    <row r="7" spans="1:7" ht="12.75">
      <c r="A7" s="1" t="s">
        <v>62</v>
      </c>
      <c r="B7" s="56">
        <v>16</v>
      </c>
      <c r="C7" s="18">
        <v>17</v>
      </c>
      <c r="D7" s="29">
        <v>14</v>
      </c>
      <c r="E7" s="18">
        <v>17</v>
      </c>
      <c r="F7" s="88">
        <v>15</v>
      </c>
      <c r="G7" s="89">
        <v>2</v>
      </c>
    </row>
    <row r="8" spans="1:7" ht="12.75">
      <c r="A8" s="1" t="s">
        <v>63</v>
      </c>
      <c r="B8" s="57">
        <v>46</v>
      </c>
      <c r="C8" s="21">
        <v>46</v>
      </c>
      <c r="D8" s="31">
        <v>46</v>
      </c>
      <c r="E8" s="21">
        <v>46</v>
      </c>
      <c r="F8" s="90">
        <v>39</v>
      </c>
      <c r="G8" s="91">
        <v>2</v>
      </c>
    </row>
    <row r="9" spans="1:7" ht="12.75">
      <c r="A9" s="1" t="s">
        <v>64</v>
      </c>
      <c r="B9" s="57">
        <v>407</v>
      </c>
      <c r="C9" s="21">
        <v>403</v>
      </c>
      <c r="D9" s="31">
        <v>400</v>
      </c>
      <c r="E9" s="21">
        <v>419</v>
      </c>
      <c r="F9" s="90">
        <v>373</v>
      </c>
      <c r="G9" s="91">
        <v>55</v>
      </c>
    </row>
    <row r="10" spans="1:7" ht="12.75">
      <c r="A10" s="1" t="s">
        <v>65</v>
      </c>
      <c r="B10" s="57">
        <v>128</v>
      </c>
      <c r="C10" s="21">
        <v>130</v>
      </c>
      <c r="D10" s="31">
        <v>126</v>
      </c>
      <c r="E10" s="21">
        <v>133</v>
      </c>
      <c r="F10" s="90">
        <v>108</v>
      </c>
      <c r="G10" s="91">
        <v>27</v>
      </c>
    </row>
    <row r="11" spans="1:7" ht="12.75">
      <c r="A11" s="1" t="s">
        <v>66</v>
      </c>
      <c r="B11" s="57">
        <v>112</v>
      </c>
      <c r="C11" s="21">
        <v>115</v>
      </c>
      <c r="D11" s="31">
        <v>112</v>
      </c>
      <c r="E11" s="21">
        <v>123</v>
      </c>
      <c r="F11" s="90">
        <v>98</v>
      </c>
      <c r="G11" s="91">
        <v>15</v>
      </c>
    </row>
    <row r="12" spans="1:7" ht="12.75">
      <c r="A12" s="1" t="s">
        <v>67</v>
      </c>
      <c r="B12" s="57">
        <v>124</v>
      </c>
      <c r="C12" s="21">
        <v>126</v>
      </c>
      <c r="D12" s="31">
        <v>124</v>
      </c>
      <c r="E12" s="21">
        <v>124</v>
      </c>
      <c r="F12" s="90">
        <v>104</v>
      </c>
      <c r="G12" s="91">
        <v>26</v>
      </c>
    </row>
    <row r="13" spans="1:7" ht="12.75">
      <c r="A13" s="1" t="s">
        <v>68</v>
      </c>
      <c r="B13" s="57">
        <v>263</v>
      </c>
      <c r="C13" s="21">
        <v>265</v>
      </c>
      <c r="D13" s="31">
        <v>263</v>
      </c>
      <c r="E13" s="21">
        <v>264</v>
      </c>
      <c r="F13" s="90">
        <v>229</v>
      </c>
      <c r="G13" s="91">
        <v>44</v>
      </c>
    </row>
    <row r="14" spans="1:7" ht="12.75">
      <c r="A14" s="1" t="s">
        <v>69</v>
      </c>
      <c r="B14" s="57">
        <v>460</v>
      </c>
      <c r="C14" s="21">
        <v>464</v>
      </c>
      <c r="D14" s="31">
        <v>465</v>
      </c>
      <c r="E14" s="21">
        <v>478</v>
      </c>
      <c r="F14" s="90">
        <v>416</v>
      </c>
      <c r="G14" s="91">
        <v>67</v>
      </c>
    </row>
    <row r="15" spans="1:7" ht="12.75">
      <c r="A15" s="1" t="s">
        <v>70</v>
      </c>
      <c r="B15" s="57">
        <v>369</v>
      </c>
      <c r="C15" s="21">
        <v>373</v>
      </c>
      <c r="D15" s="31">
        <v>374</v>
      </c>
      <c r="E15" s="21">
        <v>381</v>
      </c>
      <c r="F15" s="90">
        <v>317</v>
      </c>
      <c r="G15" s="91">
        <v>63</v>
      </c>
    </row>
    <row r="16" spans="1:7" ht="12.75">
      <c r="A16" s="1" t="s">
        <v>71</v>
      </c>
      <c r="B16" s="57">
        <v>331</v>
      </c>
      <c r="C16" s="21">
        <v>341</v>
      </c>
      <c r="D16" s="31">
        <v>340</v>
      </c>
      <c r="E16" s="21">
        <v>360</v>
      </c>
      <c r="F16" s="90">
        <v>308</v>
      </c>
      <c r="G16" s="91">
        <v>45</v>
      </c>
    </row>
    <row r="17" spans="1:7" ht="12.75">
      <c r="A17" s="1" t="s">
        <v>72</v>
      </c>
      <c r="B17" s="57">
        <v>461</v>
      </c>
      <c r="C17" s="21">
        <v>464</v>
      </c>
      <c r="D17" s="31">
        <v>458</v>
      </c>
      <c r="E17" s="21">
        <v>475</v>
      </c>
      <c r="F17" s="90">
        <v>418</v>
      </c>
      <c r="G17" s="91">
        <v>52</v>
      </c>
    </row>
    <row r="18" spans="1:7" ht="12.75">
      <c r="A18" s="1" t="s">
        <v>73</v>
      </c>
      <c r="B18" s="57">
        <v>342</v>
      </c>
      <c r="C18" s="21">
        <v>344</v>
      </c>
      <c r="D18" s="31">
        <v>354</v>
      </c>
      <c r="E18" s="21">
        <v>363</v>
      </c>
      <c r="F18" s="90">
        <v>322</v>
      </c>
      <c r="G18" s="91">
        <v>35</v>
      </c>
    </row>
    <row r="19" spans="1:7" ht="12.75">
      <c r="A19" s="1" t="s">
        <v>74</v>
      </c>
      <c r="B19" s="57">
        <v>381</v>
      </c>
      <c r="C19" s="21">
        <v>379</v>
      </c>
      <c r="D19" s="31">
        <v>383</v>
      </c>
      <c r="E19" s="21">
        <v>403</v>
      </c>
      <c r="F19" s="90">
        <v>361</v>
      </c>
      <c r="G19" s="91">
        <v>45</v>
      </c>
    </row>
    <row r="20" spans="1:7" ht="12.75">
      <c r="A20" s="1" t="s">
        <v>75</v>
      </c>
      <c r="B20" s="57">
        <v>685</v>
      </c>
      <c r="C20" s="21">
        <v>689</v>
      </c>
      <c r="D20" s="31">
        <v>690</v>
      </c>
      <c r="E20" s="21">
        <v>703</v>
      </c>
      <c r="F20" s="90">
        <v>619</v>
      </c>
      <c r="G20" s="91">
        <v>75</v>
      </c>
    </row>
    <row r="21" spans="1:7" ht="12.75">
      <c r="A21" s="1" t="s">
        <v>76</v>
      </c>
      <c r="B21" s="57">
        <v>471</v>
      </c>
      <c r="C21" s="21">
        <v>480</v>
      </c>
      <c r="D21" s="31">
        <v>474</v>
      </c>
      <c r="E21" s="21">
        <v>488</v>
      </c>
      <c r="F21" s="90">
        <v>438</v>
      </c>
      <c r="G21" s="91">
        <v>64</v>
      </c>
    </row>
    <row r="22" spans="1:7" ht="12.75">
      <c r="A22" s="1" t="s">
        <v>77</v>
      </c>
      <c r="B22" s="57">
        <v>50</v>
      </c>
      <c r="C22" s="21">
        <v>50</v>
      </c>
      <c r="D22" s="31">
        <v>49</v>
      </c>
      <c r="E22" s="21">
        <v>54</v>
      </c>
      <c r="F22" s="90">
        <v>45</v>
      </c>
      <c r="G22" s="91">
        <v>2</v>
      </c>
    </row>
    <row r="23" spans="1:7" ht="12.75">
      <c r="A23" s="1" t="s">
        <v>78</v>
      </c>
      <c r="B23" s="57">
        <v>54</v>
      </c>
      <c r="C23" s="21">
        <v>53</v>
      </c>
      <c r="D23" s="76">
        <v>53</v>
      </c>
      <c r="E23" s="21">
        <v>54</v>
      </c>
      <c r="F23" s="90">
        <v>38</v>
      </c>
      <c r="G23" s="91">
        <v>5</v>
      </c>
    </row>
    <row r="24" spans="1:7" ht="12.75">
      <c r="A24" s="1" t="s">
        <v>79</v>
      </c>
      <c r="B24" s="57">
        <v>1224</v>
      </c>
      <c r="C24" s="21">
        <v>1233</v>
      </c>
      <c r="D24" s="73">
        <v>1221</v>
      </c>
      <c r="E24" s="21">
        <v>1300</v>
      </c>
      <c r="F24" s="92">
        <v>1149</v>
      </c>
      <c r="G24" s="93">
        <v>153</v>
      </c>
    </row>
    <row r="25" spans="1:7" ht="12.75">
      <c r="A25" s="9" t="s">
        <v>0</v>
      </c>
      <c r="B25" s="17">
        <f aca="true" t="shared" si="0" ref="B25:G25">SUM(B7:B24)</f>
        <v>5924</v>
      </c>
      <c r="C25" s="17">
        <f t="shared" si="0"/>
        <v>5972</v>
      </c>
      <c r="D25" s="17">
        <f t="shared" si="0"/>
        <v>5946</v>
      </c>
      <c r="E25" s="17">
        <f t="shared" si="0"/>
        <v>6185</v>
      </c>
      <c r="F25" s="17">
        <f t="shared" si="0"/>
        <v>5397</v>
      </c>
      <c r="G25" s="17">
        <f t="shared" si="0"/>
        <v>777</v>
      </c>
    </row>
  </sheetData>
  <sheetProtection selectLockedCells="1"/>
  <mergeCells count="4">
    <mergeCell ref="F1:G1"/>
    <mergeCell ref="F2:G2"/>
    <mergeCell ref="F3:G3"/>
    <mergeCell ref="F4:G4"/>
  </mergeCells>
  <printOptions horizontalCentered="1"/>
  <pageMargins left="0.5" right="0.5" top="1" bottom="0.5" header="0.5" footer="0.35"/>
  <pageSetup horizontalDpi="600" verticalDpi="600" orientation="landscape" pageOrder="overThenDown" scale="125" r:id="rId1"/>
  <headerFooter alignWithMargins="0">
    <oddHeader>&amp;C&amp;"Helv,Bold"ELMORE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2018-11-09T15:14:38Z</cp:lastPrinted>
  <dcterms:created xsi:type="dcterms:W3CDTF">1998-04-10T16:02:13Z</dcterms:created>
  <dcterms:modified xsi:type="dcterms:W3CDTF">2018-11-21T19:15:12Z</dcterms:modified>
  <cp:category/>
  <cp:version/>
  <cp:contentType/>
  <cp:contentStatus/>
</cp:coreProperties>
</file>