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599" activeTab="0"/>
  </bookViews>
  <sheets>
    <sheet name="US Rep - St Cont" sheetId="1" r:id="rId1"/>
    <sheet name="St Treas &amp; Voting Stats" sheetId="2" r:id="rId2"/>
    <sheet name="Leg &amp; Co Cor" sheetId="3" r:id="rId3"/>
    <sheet name="Mag Jdg &amp; Levy" sheetId="4" r:id="rId4"/>
  </sheets>
  <definedNames>
    <definedName name="_xlnm.Print_Titles" localSheetId="2">'Leg &amp; Co Cor'!$1:$6</definedName>
    <definedName name="_xlnm.Print_Titles" localSheetId="1">'St Treas &amp; Voting Stats'!$A:$A</definedName>
    <definedName name="_xlnm.Print_Titles" localSheetId="0">'US Rep - St Cont'!$A:$A</definedName>
  </definedNames>
  <calcPr fullCalcOnLoad="1"/>
</workbook>
</file>

<file path=xl/sharedStrings.xml><?xml version="1.0" encoding="utf-8"?>
<sst xmlns="http://schemas.openxmlformats.org/spreadsheetml/2006/main" count="209" uniqueCount="99">
  <si>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</si>
  <si>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</si>
  <si>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</si>
  <si>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</si>
  <si>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</si>
  <si>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</si>
  <si>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</si>
  <si>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</si>
  <si>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</si>
  <si>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</si>
  <si>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</si>
  <si>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</si>
  <si>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</si>
  <si>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</si>
  <si>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</si>
  <si>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</si>
  <si>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</si>
  <si>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</si>
  <si>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</si>
  <si>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</si>
  <si>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</si>
  <si>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</si>
  <si>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</si>
  <si>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</si>
  <si>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</si>
  <si>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</si>
  <si>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</si>
  <si>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</si>
  <si>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</si>
  <si>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</si>
  <si>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</si>
  <si>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</si>
  <si>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</si>
  <si>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</si>
  <si>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</si>
  <si>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</si>
  <si>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</si>
  <si>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</si>
  <si>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</si>
  <si>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</si>
  <si>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</si>
  <si>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Absentee</t>
  </si>
  <si>
    <t>DISTRICT 2</t>
  </si>
  <si>
    <t>Mike Simpson</t>
  </si>
  <si>
    <t>LEGISLATIVE DIST 35</t>
  </si>
  <si>
    <t>Van Burtenshaw</t>
  </si>
  <si>
    <t>Colleen Casper Poole</t>
  </si>
  <si>
    <t>Kristine Lund</t>
  </si>
  <si>
    <t>LaVar Summers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</si>
  <si>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</si>
  <si>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</si>
  <si>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</si>
  <si>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</si>
  <si>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</si>
  <si>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</si>
  <si>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</si>
  <si>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</si>
  <si>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</si>
  <si>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</si>
  <si>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</si>
  <si>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</si>
  <si>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</si>
  <si>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</si>
  <si>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</si>
  <si>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</si>
  <si>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</si>
  <si>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</si>
  <si>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</si>
  <si>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Aaron Swisher</t>
  </si>
  <si>
    <t>Paulette Jordan</t>
  </si>
  <si>
    <t>Lisa Marie</t>
  </si>
  <si>
    <t>Kristin Collum</t>
  </si>
  <si>
    <t>Jill Humble</t>
  </si>
  <si>
    <t>Julie A. Ellsworth</t>
  </si>
  <si>
    <t>Cindy Wilson</t>
  </si>
  <si>
    <t>Jerald Raymond</t>
  </si>
  <si>
    <t>Jerry L. Browne</t>
  </si>
  <si>
    <t>Rod Furniss</t>
  </si>
  <si>
    <t>Shayne Young</t>
  </si>
  <si>
    <t>DIST 3</t>
  </si>
  <si>
    <t>Roger Clark</t>
  </si>
  <si>
    <t>Jessica Roach</t>
  </si>
  <si>
    <t>20 Terreton</t>
  </si>
  <si>
    <t>CON</t>
  </si>
  <si>
    <t>LIB</t>
  </si>
  <si>
    <t>W/I</t>
  </si>
  <si>
    <t>Walter L. Bayes</t>
  </si>
  <si>
    <t>Bev "Angel" Boeck</t>
  </si>
  <si>
    <t>PROP ONE</t>
  </si>
  <si>
    <t>PROP TWO</t>
  </si>
  <si>
    <t>YES</t>
  </si>
  <si>
    <t>NO</t>
  </si>
  <si>
    <t>MAGISTRATE JUDGE</t>
  </si>
  <si>
    <t>RETENTION</t>
  </si>
  <si>
    <t>Robert L. Crowley</t>
  </si>
  <si>
    <t>SCHOOL DIST 253</t>
  </si>
  <si>
    <t>SUPPLEMENTAL LEVY</t>
  </si>
  <si>
    <t>Brian M. Farnsworth</t>
  </si>
  <si>
    <t>Janice McGeachin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</si>
</sst>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9" fillId="33" borderId="48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/>
    </xf>
    <xf numFmtId="3" fontId="6" fillId="33" borderId="4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421875" style="15" bestFit="1" customWidth="1"/>
    <col min="2" max="3" width="8.57421875" style="36" customWidth="1"/>
    <col min="4" max="4" width="8.7109375" style="15" customWidth="1"/>
    <col min="5" max="5" width="8.8515625" style="15" customWidth="1"/>
    <col min="6" max="6" width="7.421875" style="15" customWidth="1"/>
    <col min="7" max="7" width="6.7109375" style="15" customWidth="1"/>
    <col min="8" max="8" width="7.421875" style="15" customWidth="1"/>
    <col min="9" max="9" width="8.8515625" style="9" customWidth="1"/>
    <col min="10" max="10" width="9.421875" style="9" customWidth="1"/>
    <col min="11" max="11" width="10.00390625" style="9" customWidth="1"/>
    <col min="12" max="12" width="9.7109375" style="9" customWidth="1"/>
    <col min="13" max="13" width="12.28125" style="9" customWidth="1"/>
    <col min="14" max="16384" width="9.140625" style="9" customWidth="1"/>
  </cols>
  <sheetData>
    <row r="1" spans="1:13" ht="12.75">
      <c r="A1" s="23"/>
      <c r="B1" s="103" t="s">
        <v>35</v>
      </c>
      <c r="C1" s="103"/>
      <c r="D1" s="109"/>
      <c r="E1" s="110"/>
      <c r="F1" s="110"/>
      <c r="G1" s="110"/>
      <c r="H1" s="111"/>
      <c r="I1" s="72"/>
      <c r="J1" s="73"/>
      <c r="K1" s="72"/>
      <c r="L1" s="73"/>
      <c r="M1" s="76"/>
    </row>
    <row r="2" spans="1:13" s="25" customFormat="1" ht="12.75">
      <c r="A2" s="24"/>
      <c r="B2" s="99" t="s">
        <v>36</v>
      </c>
      <c r="C2" s="104"/>
      <c r="D2" s="106"/>
      <c r="E2" s="107"/>
      <c r="F2" s="107"/>
      <c r="G2" s="107"/>
      <c r="H2" s="108"/>
      <c r="I2" s="99" t="s">
        <v>1</v>
      </c>
      <c r="J2" s="100"/>
      <c r="K2" s="99" t="s">
        <v>5</v>
      </c>
      <c r="L2" s="100"/>
      <c r="M2" s="48" t="s">
        <v>6</v>
      </c>
    </row>
    <row r="3" spans="1:13" s="25" customFormat="1" ht="12.75">
      <c r="A3" s="26"/>
      <c r="B3" s="101" t="s">
        <v>42</v>
      </c>
      <c r="C3" s="105"/>
      <c r="D3" s="101" t="s">
        <v>2</v>
      </c>
      <c r="E3" s="102"/>
      <c r="F3" s="102"/>
      <c r="G3" s="102"/>
      <c r="H3" s="105"/>
      <c r="I3" s="101" t="s">
        <v>2</v>
      </c>
      <c r="J3" s="102"/>
      <c r="K3" s="101" t="s">
        <v>9</v>
      </c>
      <c r="L3" s="102"/>
      <c r="M3" s="7" t="s">
        <v>10</v>
      </c>
    </row>
    <row r="4" spans="1:13" ht="13.5" customHeight="1">
      <c r="A4" s="27"/>
      <c r="B4" s="2" t="s">
        <v>3</v>
      </c>
      <c r="C4" s="2" t="s">
        <v>4</v>
      </c>
      <c r="D4" s="2" t="s">
        <v>83</v>
      </c>
      <c r="E4" s="2" t="s">
        <v>84</v>
      </c>
      <c r="F4" s="2" t="s">
        <v>3</v>
      </c>
      <c r="G4" s="2" t="s">
        <v>4</v>
      </c>
      <c r="H4" s="2" t="s">
        <v>85</v>
      </c>
      <c r="I4" s="2" t="s">
        <v>3</v>
      </c>
      <c r="J4" s="2" t="s">
        <v>4</v>
      </c>
      <c r="K4" s="2" t="s">
        <v>4</v>
      </c>
      <c r="L4" s="2" t="s">
        <v>3</v>
      </c>
      <c r="M4" s="2" t="s">
        <v>4</v>
      </c>
    </row>
    <row r="5" spans="1:13" s="10" customFormat="1" ht="87.75" customHeight="1" thickBot="1">
      <c r="A5" s="28" t="s">
        <v>16</v>
      </c>
      <c r="B5" s="6" t="s">
        <v>68</v>
      </c>
      <c r="C5" s="6" t="s">
        <v>43</v>
      </c>
      <c r="D5" s="6" t="s">
        <v>86</v>
      </c>
      <c r="E5" s="6" t="s">
        <v>87</v>
      </c>
      <c r="F5" s="6" t="s">
        <v>69</v>
      </c>
      <c r="G5" s="6" t="s">
        <v>32</v>
      </c>
      <c r="H5" s="6" t="s">
        <v>70</v>
      </c>
      <c r="I5" s="6" t="s">
        <v>71</v>
      </c>
      <c r="J5" s="6" t="s">
        <v>98</v>
      </c>
      <c r="K5" s="4" t="s">
        <v>34</v>
      </c>
      <c r="L5" s="4" t="s">
        <v>72</v>
      </c>
      <c r="M5" s="4" t="s">
        <v>37</v>
      </c>
    </row>
    <row r="6" spans="1:13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14" customFormat="1" ht="12.75">
      <c r="A7" s="1" t="s">
        <v>49</v>
      </c>
      <c r="B7" s="29">
        <v>24</v>
      </c>
      <c r="C7" s="46">
        <v>171</v>
      </c>
      <c r="D7" s="29">
        <v>6</v>
      </c>
      <c r="E7" s="30">
        <v>4</v>
      </c>
      <c r="F7" s="30">
        <v>31</v>
      </c>
      <c r="G7" s="30">
        <v>161</v>
      </c>
      <c r="H7" s="46">
        <v>0</v>
      </c>
      <c r="I7" s="58">
        <v>31</v>
      </c>
      <c r="J7" s="30">
        <v>168</v>
      </c>
      <c r="K7" s="31">
        <v>173</v>
      </c>
      <c r="L7" s="18">
        <v>27</v>
      </c>
      <c r="M7" s="21">
        <v>176</v>
      </c>
    </row>
    <row r="8" spans="1:13" s="14" customFormat="1" ht="12.75">
      <c r="A8" s="1" t="s">
        <v>50</v>
      </c>
      <c r="B8" s="31">
        <v>76</v>
      </c>
      <c r="C8" s="47">
        <v>546</v>
      </c>
      <c r="D8" s="31">
        <v>13</v>
      </c>
      <c r="E8" s="32">
        <v>10</v>
      </c>
      <c r="F8" s="32">
        <v>79</v>
      </c>
      <c r="G8" s="32">
        <v>530</v>
      </c>
      <c r="H8" s="47">
        <v>0</v>
      </c>
      <c r="I8" s="58">
        <v>110</v>
      </c>
      <c r="J8" s="65">
        <v>519</v>
      </c>
      <c r="K8" s="31">
        <v>528</v>
      </c>
      <c r="L8" s="22">
        <v>92</v>
      </c>
      <c r="M8" s="21">
        <v>560</v>
      </c>
    </row>
    <row r="9" spans="1:13" s="14" customFormat="1" ht="12.75">
      <c r="A9" s="1" t="s">
        <v>51</v>
      </c>
      <c r="B9" s="31">
        <v>54</v>
      </c>
      <c r="C9" s="47">
        <v>382</v>
      </c>
      <c r="D9" s="31">
        <v>9</v>
      </c>
      <c r="E9" s="32">
        <v>2</v>
      </c>
      <c r="F9" s="32">
        <v>57</v>
      </c>
      <c r="G9" s="32">
        <v>372</v>
      </c>
      <c r="H9" s="47">
        <v>0</v>
      </c>
      <c r="I9" s="58">
        <v>56</v>
      </c>
      <c r="J9" s="65">
        <v>382</v>
      </c>
      <c r="K9" s="31">
        <v>376</v>
      </c>
      <c r="L9" s="22">
        <v>57</v>
      </c>
      <c r="M9" s="21">
        <v>402</v>
      </c>
    </row>
    <row r="10" spans="1:13" s="14" customFormat="1" ht="12.75">
      <c r="A10" s="1" t="s">
        <v>52</v>
      </c>
      <c r="B10" s="31">
        <v>41</v>
      </c>
      <c r="C10" s="47">
        <v>388</v>
      </c>
      <c r="D10" s="31">
        <v>3</v>
      </c>
      <c r="E10" s="32">
        <v>9</v>
      </c>
      <c r="F10" s="32">
        <v>37</v>
      </c>
      <c r="G10" s="32">
        <v>392</v>
      </c>
      <c r="H10" s="47">
        <v>0</v>
      </c>
      <c r="I10" s="58">
        <v>53</v>
      </c>
      <c r="J10" s="65">
        <v>380</v>
      </c>
      <c r="K10" s="31">
        <v>390</v>
      </c>
      <c r="L10" s="22">
        <v>40</v>
      </c>
      <c r="M10" s="21">
        <v>387</v>
      </c>
    </row>
    <row r="11" spans="1:13" s="14" customFormat="1" ht="12.75">
      <c r="A11" s="1" t="s">
        <v>53</v>
      </c>
      <c r="B11" s="31">
        <v>12</v>
      </c>
      <c r="C11" s="47">
        <v>149</v>
      </c>
      <c r="D11" s="31">
        <v>5</v>
      </c>
      <c r="E11" s="32">
        <v>0</v>
      </c>
      <c r="F11" s="32">
        <v>9</v>
      </c>
      <c r="G11" s="32">
        <v>148</v>
      </c>
      <c r="H11" s="47">
        <v>0</v>
      </c>
      <c r="I11" s="58">
        <v>11</v>
      </c>
      <c r="J11" s="65">
        <v>151</v>
      </c>
      <c r="K11" s="31">
        <v>149</v>
      </c>
      <c r="L11" s="22">
        <v>11</v>
      </c>
      <c r="M11" s="21">
        <v>150</v>
      </c>
    </row>
    <row r="12" spans="1:13" s="14" customFormat="1" ht="12.75">
      <c r="A12" s="1" t="s">
        <v>54</v>
      </c>
      <c r="B12" s="31">
        <v>51</v>
      </c>
      <c r="C12" s="47">
        <v>407</v>
      </c>
      <c r="D12" s="31">
        <v>8</v>
      </c>
      <c r="E12" s="32">
        <v>3</v>
      </c>
      <c r="F12" s="32">
        <v>55</v>
      </c>
      <c r="G12" s="32">
        <v>396</v>
      </c>
      <c r="H12" s="47">
        <v>0</v>
      </c>
      <c r="I12" s="58">
        <v>56</v>
      </c>
      <c r="J12" s="65">
        <v>404</v>
      </c>
      <c r="K12" s="31">
        <v>400</v>
      </c>
      <c r="L12" s="22">
        <v>53</v>
      </c>
      <c r="M12" s="21">
        <v>422</v>
      </c>
    </row>
    <row r="13" spans="1:13" s="14" customFormat="1" ht="12.75">
      <c r="A13" s="1" t="s">
        <v>55</v>
      </c>
      <c r="B13" s="31">
        <v>44</v>
      </c>
      <c r="C13" s="47">
        <v>334</v>
      </c>
      <c r="D13" s="31">
        <v>6</v>
      </c>
      <c r="E13" s="32">
        <v>0</v>
      </c>
      <c r="F13" s="32">
        <v>60</v>
      </c>
      <c r="G13" s="32">
        <v>321</v>
      </c>
      <c r="H13" s="47">
        <v>0</v>
      </c>
      <c r="I13" s="58">
        <v>69</v>
      </c>
      <c r="J13" s="65">
        <v>309</v>
      </c>
      <c r="K13" s="31">
        <v>310</v>
      </c>
      <c r="L13" s="22">
        <v>59</v>
      </c>
      <c r="M13" s="21">
        <v>304</v>
      </c>
    </row>
    <row r="14" spans="1:13" s="14" customFormat="1" ht="12.75">
      <c r="A14" s="1" t="s">
        <v>56</v>
      </c>
      <c r="B14" s="31">
        <v>23</v>
      </c>
      <c r="C14" s="47">
        <v>140</v>
      </c>
      <c r="D14" s="31">
        <v>2</v>
      </c>
      <c r="E14" s="32">
        <v>0</v>
      </c>
      <c r="F14" s="32">
        <v>26</v>
      </c>
      <c r="G14" s="32">
        <v>136</v>
      </c>
      <c r="H14" s="47">
        <v>0</v>
      </c>
      <c r="I14" s="58">
        <v>22</v>
      </c>
      <c r="J14" s="65">
        <v>142</v>
      </c>
      <c r="K14" s="31">
        <v>134</v>
      </c>
      <c r="L14" s="22">
        <v>26</v>
      </c>
      <c r="M14" s="21">
        <v>120</v>
      </c>
    </row>
    <row r="15" spans="1:13" s="14" customFormat="1" ht="12.75">
      <c r="A15" s="1" t="s">
        <v>57</v>
      </c>
      <c r="B15" s="31">
        <v>63</v>
      </c>
      <c r="C15" s="47">
        <v>403</v>
      </c>
      <c r="D15" s="31">
        <v>12</v>
      </c>
      <c r="E15" s="32">
        <v>7</v>
      </c>
      <c r="F15" s="32">
        <v>73</v>
      </c>
      <c r="G15" s="32">
        <v>385</v>
      </c>
      <c r="H15" s="47">
        <v>0</v>
      </c>
      <c r="I15" s="58">
        <v>78</v>
      </c>
      <c r="J15" s="65">
        <v>391</v>
      </c>
      <c r="K15" s="31">
        <v>396</v>
      </c>
      <c r="L15" s="22">
        <v>68</v>
      </c>
      <c r="M15" s="21">
        <v>418</v>
      </c>
    </row>
    <row r="16" spans="1:13" s="14" customFormat="1" ht="12.75">
      <c r="A16" s="1" t="s">
        <v>58</v>
      </c>
      <c r="B16" s="31">
        <v>8</v>
      </c>
      <c r="C16" s="47">
        <v>120</v>
      </c>
      <c r="D16" s="31">
        <v>5</v>
      </c>
      <c r="E16" s="32">
        <v>0</v>
      </c>
      <c r="F16" s="32">
        <v>11</v>
      </c>
      <c r="G16" s="32">
        <v>121</v>
      </c>
      <c r="H16" s="47">
        <v>0</v>
      </c>
      <c r="I16" s="58">
        <v>10</v>
      </c>
      <c r="J16" s="65">
        <v>126</v>
      </c>
      <c r="K16" s="31">
        <v>126</v>
      </c>
      <c r="L16" s="22">
        <v>6</v>
      </c>
      <c r="M16" s="21">
        <v>118</v>
      </c>
    </row>
    <row r="17" spans="1:13" s="14" customFormat="1" ht="12.75">
      <c r="A17" s="1" t="s">
        <v>59</v>
      </c>
      <c r="B17" s="31">
        <v>55</v>
      </c>
      <c r="C17" s="47">
        <v>270</v>
      </c>
      <c r="D17" s="31">
        <v>4</v>
      </c>
      <c r="E17" s="32">
        <v>5</v>
      </c>
      <c r="F17" s="32">
        <v>66</v>
      </c>
      <c r="G17" s="32">
        <v>252</v>
      </c>
      <c r="H17" s="47">
        <v>0</v>
      </c>
      <c r="I17" s="58">
        <v>63</v>
      </c>
      <c r="J17" s="65">
        <v>260</v>
      </c>
      <c r="K17" s="31">
        <v>254</v>
      </c>
      <c r="L17" s="22">
        <v>61</v>
      </c>
      <c r="M17" s="21">
        <v>279</v>
      </c>
    </row>
    <row r="18" spans="1:13" s="14" customFormat="1" ht="12.75">
      <c r="A18" s="1" t="s">
        <v>60</v>
      </c>
      <c r="B18" s="31">
        <v>36</v>
      </c>
      <c r="C18" s="47">
        <v>175</v>
      </c>
      <c r="D18" s="31">
        <v>2</v>
      </c>
      <c r="E18" s="32">
        <v>4</v>
      </c>
      <c r="F18" s="32">
        <v>44</v>
      </c>
      <c r="G18" s="32">
        <v>161</v>
      </c>
      <c r="H18" s="47">
        <v>0</v>
      </c>
      <c r="I18" s="58">
        <v>54</v>
      </c>
      <c r="J18" s="65">
        <v>158</v>
      </c>
      <c r="K18" s="31">
        <v>162</v>
      </c>
      <c r="L18" s="22">
        <v>49</v>
      </c>
      <c r="M18" s="21">
        <v>185</v>
      </c>
    </row>
    <row r="19" spans="1:13" s="14" customFormat="1" ht="12.75">
      <c r="A19" s="1" t="s">
        <v>61</v>
      </c>
      <c r="B19" s="31">
        <v>58</v>
      </c>
      <c r="C19" s="47">
        <v>438</v>
      </c>
      <c r="D19" s="31">
        <v>14</v>
      </c>
      <c r="E19" s="32">
        <v>8</v>
      </c>
      <c r="F19" s="32">
        <v>67</v>
      </c>
      <c r="G19" s="32">
        <v>413</v>
      </c>
      <c r="H19" s="47">
        <v>0</v>
      </c>
      <c r="I19" s="58">
        <v>70</v>
      </c>
      <c r="J19" s="65">
        <v>431</v>
      </c>
      <c r="K19" s="31">
        <v>428</v>
      </c>
      <c r="L19" s="22">
        <v>69</v>
      </c>
      <c r="M19" s="21">
        <v>446</v>
      </c>
    </row>
    <row r="20" spans="1:13" s="14" customFormat="1" ht="12.75">
      <c r="A20" s="1" t="s">
        <v>62</v>
      </c>
      <c r="B20" s="31">
        <v>84</v>
      </c>
      <c r="C20" s="47">
        <v>472</v>
      </c>
      <c r="D20" s="31">
        <v>19</v>
      </c>
      <c r="E20" s="32">
        <v>6</v>
      </c>
      <c r="F20" s="32">
        <v>86</v>
      </c>
      <c r="G20" s="32">
        <v>449</v>
      </c>
      <c r="H20" s="47">
        <v>0</v>
      </c>
      <c r="I20" s="58">
        <v>91</v>
      </c>
      <c r="J20" s="65">
        <v>465</v>
      </c>
      <c r="K20" s="31">
        <v>458</v>
      </c>
      <c r="L20" s="22">
        <v>94</v>
      </c>
      <c r="M20" s="21">
        <v>488</v>
      </c>
    </row>
    <row r="21" spans="1:13" s="14" customFormat="1" ht="12.75">
      <c r="A21" s="1" t="s">
        <v>63</v>
      </c>
      <c r="B21" s="31">
        <v>41</v>
      </c>
      <c r="C21" s="47">
        <v>330</v>
      </c>
      <c r="D21" s="31">
        <v>7</v>
      </c>
      <c r="E21" s="32">
        <v>4</v>
      </c>
      <c r="F21" s="32">
        <v>47</v>
      </c>
      <c r="G21" s="32">
        <v>313</v>
      </c>
      <c r="H21" s="47">
        <v>0</v>
      </c>
      <c r="I21" s="58">
        <v>50</v>
      </c>
      <c r="J21" s="65">
        <v>319</v>
      </c>
      <c r="K21" s="31">
        <v>320</v>
      </c>
      <c r="L21" s="22">
        <v>49</v>
      </c>
      <c r="M21" s="21">
        <v>342</v>
      </c>
    </row>
    <row r="22" spans="1:13" s="14" customFormat="1" ht="12.75">
      <c r="A22" s="1" t="s">
        <v>64</v>
      </c>
      <c r="B22" s="31">
        <v>29</v>
      </c>
      <c r="C22" s="47">
        <v>397</v>
      </c>
      <c r="D22" s="31">
        <v>6</v>
      </c>
      <c r="E22" s="32">
        <v>5</v>
      </c>
      <c r="F22" s="32">
        <v>37</v>
      </c>
      <c r="G22" s="32">
        <v>385</v>
      </c>
      <c r="H22" s="47">
        <v>0</v>
      </c>
      <c r="I22" s="58">
        <v>47</v>
      </c>
      <c r="J22" s="65">
        <v>379</v>
      </c>
      <c r="K22" s="31">
        <v>386</v>
      </c>
      <c r="L22" s="22">
        <v>41</v>
      </c>
      <c r="M22" s="21">
        <v>393</v>
      </c>
    </row>
    <row r="23" spans="1:13" s="14" customFormat="1" ht="12.75">
      <c r="A23" s="1" t="s">
        <v>65</v>
      </c>
      <c r="B23" s="31">
        <v>65</v>
      </c>
      <c r="C23" s="47">
        <v>382</v>
      </c>
      <c r="D23" s="31">
        <v>2</v>
      </c>
      <c r="E23" s="32">
        <v>9</v>
      </c>
      <c r="F23" s="32">
        <v>72</v>
      </c>
      <c r="G23" s="32">
        <v>371</v>
      </c>
      <c r="H23" s="47">
        <v>0</v>
      </c>
      <c r="I23" s="58">
        <v>79</v>
      </c>
      <c r="J23" s="65">
        <v>370</v>
      </c>
      <c r="K23" s="31">
        <v>375</v>
      </c>
      <c r="L23" s="22">
        <v>73</v>
      </c>
      <c r="M23" s="21">
        <v>403</v>
      </c>
    </row>
    <row r="24" spans="1:13" s="14" customFormat="1" ht="12.75">
      <c r="A24" s="1" t="s">
        <v>66</v>
      </c>
      <c r="B24" s="31">
        <v>84</v>
      </c>
      <c r="C24" s="47">
        <v>443</v>
      </c>
      <c r="D24" s="31">
        <v>12</v>
      </c>
      <c r="E24" s="32">
        <v>7</v>
      </c>
      <c r="F24" s="32">
        <v>96</v>
      </c>
      <c r="G24" s="32">
        <v>416</v>
      </c>
      <c r="H24" s="47">
        <v>0</v>
      </c>
      <c r="I24" s="58">
        <v>110</v>
      </c>
      <c r="J24" s="65">
        <v>413</v>
      </c>
      <c r="K24" s="31">
        <v>430</v>
      </c>
      <c r="L24" s="22">
        <v>91</v>
      </c>
      <c r="M24" s="21">
        <v>472</v>
      </c>
    </row>
    <row r="25" spans="1:13" s="14" customFormat="1" ht="12.75">
      <c r="A25" s="1" t="s">
        <v>67</v>
      </c>
      <c r="B25" s="31">
        <v>53</v>
      </c>
      <c r="C25" s="47">
        <v>269</v>
      </c>
      <c r="D25" s="31">
        <v>8</v>
      </c>
      <c r="E25" s="32">
        <v>7</v>
      </c>
      <c r="F25" s="32">
        <v>65</v>
      </c>
      <c r="G25" s="32">
        <v>249</v>
      </c>
      <c r="H25" s="47">
        <v>0</v>
      </c>
      <c r="I25" s="58">
        <v>64</v>
      </c>
      <c r="J25" s="65">
        <v>265</v>
      </c>
      <c r="K25" s="31">
        <v>260</v>
      </c>
      <c r="L25" s="22">
        <v>63</v>
      </c>
      <c r="M25" s="21">
        <v>285</v>
      </c>
    </row>
    <row r="26" spans="1:13" s="14" customFormat="1" ht="12.75">
      <c r="A26" s="1" t="s">
        <v>82</v>
      </c>
      <c r="B26" s="31">
        <v>40</v>
      </c>
      <c r="C26" s="47">
        <v>287</v>
      </c>
      <c r="D26" s="31">
        <v>8</v>
      </c>
      <c r="E26" s="32">
        <v>2</v>
      </c>
      <c r="F26" s="32">
        <v>36</v>
      </c>
      <c r="G26" s="32">
        <v>295</v>
      </c>
      <c r="H26" s="47">
        <v>0</v>
      </c>
      <c r="I26" s="58">
        <v>48</v>
      </c>
      <c r="J26" s="65">
        <v>283</v>
      </c>
      <c r="K26" s="31">
        <v>286</v>
      </c>
      <c r="L26" s="22">
        <v>46</v>
      </c>
      <c r="M26" s="21">
        <v>304</v>
      </c>
    </row>
    <row r="27" spans="1:13" s="14" customFormat="1" ht="12.75">
      <c r="A27" s="1" t="s">
        <v>41</v>
      </c>
      <c r="B27" s="50">
        <v>242</v>
      </c>
      <c r="C27" s="47">
        <v>876</v>
      </c>
      <c r="D27" s="50">
        <v>21</v>
      </c>
      <c r="E27" s="64">
        <v>13</v>
      </c>
      <c r="F27" s="64">
        <v>253</v>
      </c>
      <c r="G27" s="64">
        <v>859</v>
      </c>
      <c r="H27" s="74">
        <v>0</v>
      </c>
      <c r="I27" s="58">
        <v>274</v>
      </c>
      <c r="J27" s="66">
        <v>858</v>
      </c>
      <c r="K27" s="50">
        <v>856</v>
      </c>
      <c r="L27" s="68">
        <v>269</v>
      </c>
      <c r="M27" s="70">
        <v>912</v>
      </c>
    </row>
    <row r="28" spans="1:13" ht="12.75">
      <c r="A28" s="8" t="s">
        <v>0</v>
      </c>
      <c r="B28" s="16">
        <f aca="true" t="shared" si="0" ref="B28:M28">SUM(B7:B27)</f>
        <v>1183</v>
      </c>
      <c r="C28" s="16">
        <f t="shared" si="0"/>
        <v>7379</v>
      </c>
      <c r="D28" s="16">
        <f t="shared" si="0"/>
        <v>172</v>
      </c>
      <c r="E28" s="16">
        <f t="shared" si="0"/>
        <v>105</v>
      </c>
      <c r="F28" s="16">
        <f t="shared" si="0"/>
        <v>1307</v>
      </c>
      <c r="G28" s="16">
        <f t="shared" si="0"/>
        <v>7125</v>
      </c>
      <c r="H28" s="16">
        <f t="shared" si="0"/>
        <v>0</v>
      </c>
      <c r="I28" s="16">
        <f t="shared" si="0"/>
        <v>1446</v>
      </c>
      <c r="J28" s="16">
        <f t="shared" si="0"/>
        <v>7173</v>
      </c>
      <c r="K28" s="16">
        <f t="shared" si="0"/>
        <v>7197</v>
      </c>
      <c r="L28" s="16">
        <f t="shared" si="0"/>
        <v>1344</v>
      </c>
      <c r="M28" s="16">
        <f t="shared" si="0"/>
        <v>7566</v>
      </c>
    </row>
    <row r="29" spans="1:3" ht="12.75">
      <c r="A29" s="35"/>
      <c r="B29" s="51"/>
      <c r="C29" s="51"/>
    </row>
  </sheetData>
  <sheetProtection selectLockedCells="1"/>
  <mergeCells count="10">
    <mergeCell ref="I2:J2"/>
    <mergeCell ref="K2:L2"/>
    <mergeCell ref="I3:J3"/>
    <mergeCell ref="K3:L3"/>
    <mergeCell ref="B1:C1"/>
    <mergeCell ref="B2:C2"/>
    <mergeCell ref="B3:C3"/>
    <mergeCell ref="D3:H3"/>
    <mergeCell ref="D2:H2"/>
    <mergeCell ref="D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1">
      <pane xSplit="1" ySplit="5" topLeftCell="B6" activePane="bottomRight" state="frozen"/>
      <selection pane="topLeft" activeCell="Y53" sqref="Y53"/>
      <selection pane="topRight" activeCell="Y53" sqref="Y53"/>
      <selection pane="bottomLeft" activeCell="Y53" sqref="Y53"/>
      <selection pane="bottomRight" activeCell="B6" sqref="B6"/>
    </sheetView>
  </sheetViews>
  <sheetFormatPr defaultColWidth="9.140625" defaultRowHeight="12.75"/>
  <cols>
    <col min="1" max="1" width="10.421875" style="15" bestFit="1" customWidth="1"/>
    <col min="2" max="2" width="10.28125" style="15" customWidth="1"/>
    <col min="3" max="3" width="7.7109375" style="9" customWidth="1"/>
    <col min="4" max="4" width="7.421875" style="9" customWidth="1"/>
    <col min="5" max="6" width="9.00390625" style="9" customWidth="1"/>
    <col min="7" max="7" width="7.140625" style="9" customWidth="1"/>
    <col min="8" max="8" width="6.8515625" style="9" customWidth="1"/>
    <col min="9" max="9" width="7.421875" style="9" customWidth="1"/>
    <col min="10" max="10" width="6.7109375" style="9" customWidth="1"/>
    <col min="11" max="11" width="9.140625" style="9" customWidth="1"/>
    <col min="12" max="12" width="8.00390625" style="9" customWidth="1"/>
    <col min="13" max="13" width="7.57421875" style="9" customWidth="1"/>
    <col min="14" max="15" width="8.28125" style="9" customWidth="1"/>
    <col min="16" max="16384" width="9.140625" style="9" customWidth="1"/>
  </cols>
  <sheetData>
    <row r="1" spans="1:15" ht="12.75">
      <c r="A1" s="23"/>
      <c r="B1" s="53" t="s">
        <v>6</v>
      </c>
      <c r="C1" s="118" t="s">
        <v>7</v>
      </c>
      <c r="D1" s="119"/>
      <c r="E1" s="103" t="s">
        <v>8</v>
      </c>
      <c r="F1" s="103"/>
      <c r="G1" s="78"/>
      <c r="H1" s="79"/>
      <c r="I1" s="78"/>
      <c r="J1" s="80"/>
      <c r="K1" s="112" t="s">
        <v>14</v>
      </c>
      <c r="L1" s="113"/>
      <c r="M1" s="113"/>
      <c r="N1" s="113"/>
      <c r="O1" s="114"/>
    </row>
    <row r="2" spans="1:15" ht="12.75">
      <c r="A2" s="26"/>
      <c r="B2" s="75" t="s">
        <v>11</v>
      </c>
      <c r="C2" s="101" t="s">
        <v>12</v>
      </c>
      <c r="D2" s="102"/>
      <c r="E2" s="120" t="s">
        <v>13</v>
      </c>
      <c r="F2" s="120"/>
      <c r="G2" s="99" t="s">
        <v>88</v>
      </c>
      <c r="H2" s="104"/>
      <c r="I2" s="99" t="s">
        <v>89</v>
      </c>
      <c r="J2" s="104"/>
      <c r="K2" s="99" t="s">
        <v>15</v>
      </c>
      <c r="L2" s="100"/>
      <c r="M2" s="100"/>
      <c r="N2" s="100"/>
      <c r="O2" s="104"/>
    </row>
    <row r="3" spans="1:15" ht="12.75">
      <c r="A3" s="27"/>
      <c r="B3" s="2" t="s">
        <v>4</v>
      </c>
      <c r="C3" s="2" t="s">
        <v>3</v>
      </c>
      <c r="D3" s="3" t="s">
        <v>4</v>
      </c>
      <c r="E3" s="3" t="s">
        <v>3</v>
      </c>
      <c r="F3" s="3" t="s">
        <v>4</v>
      </c>
      <c r="G3" s="81"/>
      <c r="H3" s="82"/>
      <c r="I3" s="81"/>
      <c r="J3" s="83"/>
      <c r="K3" s="115"/>
      <c r="L3" s="116"/>
      <c r="M3" s="116"/>
      <c r="N3" s="116"/>
      <c r="O3" s="117"/>
    </row>
    <row r="4" spans="1:15" ht="87.75" customHeight="1" thickBot="1">
      <c r="A4" s="28" t="s">
        <v>16</v>
      </c>
      <c r="B4" s="4" t="s">
        <v>73</v>
      </c>
      <c r="C4" s="5" t="s">
        <v>38</v>
      </c>
      <c r="D4" s="5" t="s">
        <v>33</v>
      </c>
      <c r="E4" s="5" t="s">
        <v>74</v>
      </c>
      <c r="F4" s="5" t="s">
        <v>39</v>
      </c>
      <c r="G4" s="5" t="s">
        <v>90</v>
      </c>
      <c r="H4" s="5" t="s">
        <v>91</v>
      </c>
      <c r="I4" s="5" t="s">
        <v>90</v>
      </c>
      <c r="J4" s="5" t="s">
        <v>91</v>
      </c>
      <c r="K4" s="6" t="s">
        <v>20</v>
      </c>
      <c r="L4" s="6" t="s">
        <v>21</v>
      </c>
      <c r="M4" s="6" t="s">
        <v>24</v>
      </c>
      <c r="N4" s="6" t="s">
        <v>25</v>
      </c>
      <c r="O4" s="4" t="s">
        <v>22</v>
      </c>
    </row>
    <row r="5" spans="1:15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2.75">
      <c r="A6" s="1" t="s">
        <v>49</v>
      </c>
      <c r="B6" s="21">
        <v>178</v>
      </c>
      <c r="C6" s="39">
        <v>32</v>
      </c>
      <c r="D6" s="46">
        <v>168</v>
      </c>
      <c r="E6" s="31">
        <v>79</v>
      </c>
      <c r="F6" s="22">
        <v>115</v>
      </c>
      <c r="G6" s="39">
        <v>55</v>
      </c>
      <c r="H6" s="46">
        <v>145</v>
      </c>
      <c r="I6" s="39">
        <v>70</v>
      </c>
      <c r="J6" s="46">
        <v>131</v>
      </c>
      <c r="K6" s="18">
        <v>318</v>
      </c>
      <c r="L6" s="18">
        <v>15</v>
      </c>
      <c r="M6" s="42">
        <f>IF(L6&lt;&gt;0,L6+K6,"")</f>
        <v>333</v>
      </c>
      <c r="N6" s="18">
        <v>202</v>
      </c>
      <c r="O6" s="19">
        <f>IF(N6&lt;&gt;0,N6/M6,"")</f>
        <v>0.6066066066066066</v>
      </c>
    </row>
    <row r="7" spans="1:15" ht="12.75">
      <c r="A7" s="1" t="s">
        <v>50</v>
      </c>
      <c r="B7" s="21">
        <v>556</v>
      </c>
      <c r="C7" s="58">
        <v>77</v>
      </c>
      <c r="D7" s="47">
        <v>539</v>
      </c>
      <c r="E7" s="31">
        <v>263</v>
      </c>
      <c r="F7" s="22">
        <v>361</v>
      </c>
      <c r="G7" s="58">
        <v>268</v>
      </c>
      <c r="H7" s="47">
        <v>375</v>
      </c>
      <c r="I7" s="58">
        <v>259</v>
      </c>
      <c r="J7" s="47">
        <v>380</v>
      </c>
      <c r="K7" s="22">
        <v>1072</v>
      </c>
      <c r="L7" s="22">
        <v>54</v>
      </c>
      <c r="M7" s="43">
        <f aca="true" t="shared" si="0" ref="M7:M25">IF(L7&lt;&gt;0,L7+K7,"")</f>
        <v>1126</v>
      </c>
      <c r="N7" s="22">
        <v>649</v>
      </c>
      <c r="O7" s="19">
        <f aca="true" t="shared" si="1" ref="O7:O25">IF(N7&lt;&gt;0,N7/M7,"")</f>
        <v>0.5763765541740675</v>
      </c>
    </row>
    <row r="8" spans="1:15" ht="12.75">
      <c r="A8" s="1" t="s">
        <v>51</v>
      </c>
      <c r="B8" s="21">
        <v>404</v>
      </c>
      <c r="C8" s="58">
        <v>47</v>
      </c>
      <c r="D8" s="47">
        <v>385</v>
      </c>
      <c r="E8" s="31">
        <v>187</v>
      </c>
      <c r="F8" s="22">
        <v>249</v>
      </c>
      <c r="G8" s="58">
        <v>154</v>
      </c>
      <c r="H8" s="47">
        <v>287</v>
      </c>
      <c r="I8" s="58">
        <v>166</v>
      </c>
      <c r="J8" s="47">
        <v>278</v>
      </c>
      <c r="K8" s="22">
        <v>786</v>
      </c>
      <c r="L8" s="22">
        <v>36</v>
      </c>
      <c r="M8" s="43">
        <f t="shared" si="0"/>
        <v>822</v>
      </c>
      <c r="N8" s="22">
        <v>447</v>
      </c>
      <c r="O8" s="19">
        <f t="shared" si="1"/>
        <v>0.5437956204379562</v>
      </c>
    </row>
    <row r="9" spans="1:15" ht="12.75">
      <c r="A9" s="1" t="s">
        <v>52</v>
      </c>
      <c r="B9" s="21">
        <v>392</v>
      </c>
      <c r="C9" s="58">
        <v>40</v>
      </c>
      <c r="D9" s="47">
        <v>392</v>
      </c>
      <c r="E9" s="31">
        <v>172</v>
      </c>
      <c r="F9" s="22">
        <v>254</v>
      </c>
      <c r="G9" s="58">
        <v>174</v>
      </c>
      <c r="H9" s="47">
        <v>270</v>
      </c>
      <c r="I9" s="58">
        <v>162</v>
      </c>
      <c r="J9" s="47">
        <v>278</v>
      </c>
      <c r="K9" s="22">
        <v>707</v>
      </c>
      <c r="L9" s="22">
        <v>22</v>
      </c>
      <c r="M9" s="43">
        <f t="shared" si="0"/>
        <v>729</v>
      </c>
      <c r="N9" s="22">
        <v>449</v>
      </c>
      <c r="O9" s="19">
        <f t="shared" si="1"/>
        <v>0.6159122085048011</v>
      </c>
    </row>
    <row r="10" spans="1:15" ht="12.75">
      <c r="A10" s="1" t="s">
        <v>53</v>
      </c>
      <c r="B10" s="21">
        <v>151</v>
      </c>
      <c r="C10" s="58">
        <v>7</v>
      </c>
      <c r="D10" s="47">
        <v>153</v>
      </c>
      <c r="E10" s="31">
        <v>44</v>
      </c>
      <c r="F10" s="22">
        <v>115</v>
      </c>
      <c r="G10" s="58">
        <v>54</v>
      </c>
      <c r="H10" s="47">
        <v>114</v>
      </c>
      <c r="I10" s="58">
        <v>50</v>
      </c>
      <c r="J10" s="47">
        <v>117</v>
      </c>
      <c r="K10" s="22">
        <v>274</v>
      </c>
      <c r="L10" s="22">
        <v>9</v>
      </c>
      <c r="M10" s="43">
        <f t="shared" si="0"/>
        <v>283</v>
      </c>
      <c r="N10" s="22">
        <v>169</v>
      </c>
      <c r="O10" s="19">
        <f t="shared" si="1"/>
        <v>0.5971731448763251</v>
      </c>
    </row>
    <row r="11" spans="1:15" ht="12.75">
      <c r="A11" s="1" t="s">
        <v>54</v>
      </c>
      <c r="B11" s="21">
        <v>416</v>
      </c>
      <c r="C11" s="58">
        <v>44</v>
      </c>
      <c r="D11" s="47">
        <v>413</v>
      </c>
      <c r="E11" s="31">
        <v>172</v>
      </c>
      <c r="F11" s="22">
        <v>280</v>
      </c>
      <c r="G11" s="58">
        <v>171</v>
      </c>
      <c r="H11" s="47">
        <v>298</v>
      </c>
      <c r="I11" s="58">
        <v>176</v>
      </c>
      <c r="J11" s="47">
        <v>293</v>
      </c>
      <c r="K11" s="22">
        <v>755</v>
      </c>
      <c r="L11" s="22">
        <v>39</v>
      </c>
      <c r="M11" s="43">
        <f t="shared" si="0"/>
        <v>794</v>
      </c>
      <c r="N11" s="22">
        <v>472</v>
      </c>
      <c r="O11" s="19">
        <f t="shared" si="1"/>
        <v>0.5944584382871536</v>
      </c>
    </row>
    <row r="12" spans="1:15" ht="12.75">
      <c r="A12" s="1" t="s">
        <v>55</v>
      </c>
      <c r="B12" s="21">
        <v>307</v>
      </c>
      <c r="C12" s="58">
        <v>52</v>
      </c>
      <c r="D12" s="47">
        <v>319</v>
      </c>
      <c r="E12" s="31">
        <v>144</v>
      </c>
      <c r="F12" s="22">
        <v>228</v>
      </c>
      <c r="G12" s="58">
        <v>161</v>
      </c>
      <c r="H12" s="47">
        <v>228</v>
      </c>
      <c r="I12" s="58">
        <v>172</v>
      </c>
      <c r="J12" s="47">
        <v>216</v>
      </c>
      <c r="K12" s="22">
        <v>713</v>
      </c>
      <c r="L12" s="22">
        <v>39</v>
      </c>
      <c r="M12" s="43">
        <f t="shared" si="0"/>
        <v>752</v>
      </c>
      <c r="N12" s="22">
        <v>397</v>
      </c>
      <c r="O12" s="19">
        <f t="shared" si="1"/>
        <v>0.5279255319148937</v>
      </c>
    </row>
    <row r="13" spans="1:15" ht="12.75">
      <c r="A13" s="1" t="s">
        <v>56</v>
      </c>
      <c r="B13" s="21">
        <v>123</v>
      </c>
      <c r="C13" s="58">
        <v>23</v>
      </c>
      <c r="D13" s="47">
        <v>136</v>
      </c>
      <c r="E13" s="31">
        <v>69</v>
      </c>
      <c r="F13" s="22">
        <v>94</v>
      </c>
      <c r="G13" s="58">
        <v>64</v>
      </c>
      <c r="H13" s="47">
        <v>103</v>
      </c>
      <c r="I13" s="58">
        <v>60</v>
      </c>
      <c r="J13" s="47">
        <v>105</v>
      </c>
      <c r="K13" s="22">
        <v>320</v>
      </c>
      <c r="L13" s="22">
        <v>14</v>
      </c>
      <c r="M13" s="43">
        <f t="shared" si="0"/>
        <v>334</v>
      </c>
      <c r="N13" s="22">
        <v>170</v>
      </c>
      <c r="O13" s="19">
        <f t="shared" si="1"/>
        <v>0.5089820359281437</v>
      </c>
    </row>
    <row r="14" spans="1:15" ht="12.75">
      <c r="A14" s="1" t="s">
        <v>57</v>
      </c>
      <c r="B14" s="21">
        <v>414</v>
      </c>
      <c r="C14" s="58">
        <v>61</v>
      </c>
      <c r="D14" s="47">
        <v>398</v>
      </c>
      <c r="E14" s="31">
        <v>194</v>
      </c>
      <c r="F14" s="22">
        <v>271</v>
      </c>
      <c r="G14" s="58">
        <v>185</v>
      </c>
      <c r="H14" s="47">
        <v>300</v>
      </c>
      <c r="I14" s="58">
        <v>225</v>
      </c>
      <c r="J14" s="47">
        <v>259</v>
      </c>
      <c r="K14" s="22">
        <v>817</v>
      </c>
      <c r="L14" s="22">
        <v>29</v>
      </c>
      <c r="M14" s="43">
        <f t="shared" si="0"/>
        <v>846</v>
      </c>
      <c r="N14" s="22">
        <v>487</v>
      </c>
      <c r="O14" s="19">
        <f t="shared" si="1"/>
        <v>0.5756501182033097</v>
      </c>
    </row>
    <row r="15" spans="1:15" ht="12.75">
      <c r="A15" s="1" t="s">
        <v>58</v>
      </c>
      <c r="B15" s="21">
        <v>121</v>
      </c>
      <c r="C15" s="58">
        <v>8</v>
      </c>
      <c r="D15" s="47">
        <v>124</v>
      </c>
      <c r="E15" s="31">
        <v>34</v>
      </c>
      <c r="F15" s="22">
        <v>97</v>
      </c>
      <c r="G15" s="58">
        <v>68</v>
      </c>
      <c r="H15" s="47">
        <v>77</v>
      </c>
      <c r="I15" s="58">
        <v>47</v>
      </c>
      <c r="J15" s="47">
        <v>99</v>
      </c>
      <c r="K15" s="22">
        <v>231</v>
      </c>
      <c r="L15" s="22">
        <v>8</v>
      </c>
      <c r="M15" s="43">
        <f t="shared" si="0"/>
        <v>239</v>
      </c>
      <c r="N15" s="22">
        <v>150</v>
      </c>
      <c r="O15" s="19">
        <f t="shared" si="1"/>
        <v>0.6276150627615062</v>
      </c>
    </row>
    <row r="16" spans="1:15" ht="12.75">
      <c r="A16" s="1" t="s">
        <v>59</v>
      </c>
      <c r="B16" s="21">
        <v>276</v>
      </c>
      <c r="C16" s="58">
        <v>46</v>
      </c>
      <c r="D16" s="47">
        <v>278</v>
      </c>
      <c r="E16" s="31">
        <v>159</v>
      </c>
      <c r="F16" s="22">
        <v>162</v>
      </c>
      <c r="G16" s="58">
        <v>99</v>
      </c>
      <c r="H16" s="47">
        <v>233</v>
      </c>
      <c r="I16" s="58">
        <v>148</v>
      </c>
      <c r="J16" s="47">
        <v>184</v>
      </c>
      <c r="K16" s="22">
        <v>638</v>
      </c>
      <c r="L16" s="22">
        <v>50</v>
      </c>
      <c r="M16" s="43">
        <f t="shared" si="0"/>
        <v>688</v>
      </c>
      <c r="N16" s="22">
        <v>336</v>
      </c>
      <c r="O16" s="19">
        <f t="shared" si="1"/>
        <v>0.4883720930232558</v>
      </c>
    </row>
    <row r="17" spans="1:15" ht="12.75">
      <c r="A17" s="1" t="s">
        <v>60</v>
      </c>
      <c r="B17" s="21">
        <v>182</v>
      </c>
      <c r="C17" s="58">
        <v>38</v>
      </c>
      <c r="D17" s="47">
        <v>170</v>
      </c>
      <c r="E17" s="31">
        <v>88</v>
      </c>
      <c r="F17" s="22">
        <v>122</v>
      </c>
      <c r="G17" s="58">
        <v>82</v>
      </c>
      <c r="H17" s="47">
        <v>126</v>
      </c>
      <c r="I17" s="58">
        <v>98</v>
      </c>
      <c r="J17" s="47">
        <v>112</v>
      </c>
      <c r="K17" s="22">
        <v>407</v>
      </c>
      <c r="L17" s="22">
        <v>27</v>
      </c>
      <c r="M17" s="43">
        <f t="shared" si="0"/>
        <v>434</v>
      </c>
      <c r="N17" s="22">
        <v>213</v>
      </c>
      <c r="O17" s="19">
        <f t="shared" si="1"/>
        <v>0.49078341013824883</v>
      </c>
    </row>
    <row r="18" spans="1:15" ht="12.75">
      <c r="A18" s="1" t="s">
        <v>61</v>
      </c>
      <c r="B18" s="21">
        <v>447</v>
      </c>
      <c r="C18" s="58">
        <v>52</v>
      </c>
      <c r="D18" s="47">
        <v>442</v>
      </c>
      <c r="E18" s="31">
        <v>213</v>
      </c>
      <c r="F18" s="22">
        <v>282</v>
      </c>
      <c r="G18" s="58">
        <v>166</v>
      </c>
      <c r="H18" s="47">
        <v>342</v>
      </c>
      <c r="I18" s="58">
        <v>211</v>
      </c>
      <c r="J18" s="47">
        <v>296</v>
      </c>
      <c r="K18" s="22">
        <v>994</v>
      </c>
      <c r="L18" s="22">
        <v>50</v>
      </c>
      <c r="M18" s="43">
        <f t="shared" si="0"/>
        <v>1044</v>
      </c>
      <c r="N18" s="22">
        <v>510</v>
      </c>
      <c r="O18" s="19">
        <f t="shared" si="1"/>
        <v>0.4885057471264368</v>
      </c>
    </row>
    <row r="19" spans="1:15" ht="12.75">
      <c r="A19" s="1" t="s">
        <v>62</v>
      </c>
      <c r="B19" s="21">
        <v>484</v>
      </c>
      <c r="C19" s="58">
        <v>79</v>
      </c>
      <c r="D19" s="47">
        <v>465</v>
      </c>
      <c r="E19" s="31">
        <v>250</v>
      </c>
      <c r="F19" s="22">
        <v>295</v>
      </c>
      <c r="G19" s="58">
        <v>194</v>
      </c>
      <c r="H19" s="47">
        <v>371</v>
      </c>
      <c r="I19" s="58">
        <v>220</v>
      </c>
      <c r="J19" s="47">
        <v>342</v>
      </c>
      <c r="K19" s="22">
        <v>1139</v>
      </c>
      <c r="L19" s="22">
        <v>58</v>
      </c>
      <c r="M19" s="43">
        <f t="shared" si="0"/>
        <v>1197</v>
      </c>
      <c r="N19" s="22">
        <v>569</v>
      </c>
      <c r="O19" s="19">
        <f t="shared" si="1"/>
        <v>0.4753550543024227</v>
      </c>
    </row>
    <row r="20" spans="1:15" ht="12.75">
      <c r="A20" s="1" t="s">
        <v>63</v>
      </c>
      <c r="B20" s="21">
        <v>334</v>
      </c>
      <c r="C20" s="58">
        <v>41</v>
      </c>
      <c r="D20" s="47">
        <v>326</v>
      </c>
      <c r="E20" s="31">
        <v>142</v>
      </c>
      <c r="F20" s="22">
        <v>227</v>
      </c>
      <c r="G20" s="58">
        <v>130</v>
      </c>
      <c r="H20" s="47">
        <v>247</v>
      </c>
      <c r="I20" s="58">
        <v>141</v>
      </c>
      <c r="J20" s="47">
        <v>237</v>
      </c>
      <c r="K20" s="22">
        <v>656</v>
      </c>
      <c r="L20" s="22">
        <v>47</v>
      </c>
      <c r="M20" s="43">
        <f t="shared" si="0"/>
        <v>703</v>
      </c>
      <c r="N20" s="22">
        <v>381</v>
      </c>
      <c r="O20" s="19">
        <f t="shared" si="1"/>
        <v>0.5419630156472262</v>
      </c>
    </row>
    <row r="21" spans="1:15" ht="12.75">
      <c r="A21" s="1" t="s">
        <v>64</v>
      </c>
      <c r="B21" s="21">
        <v>396</v>
      </c>
      <c r="C21" s="58">
        <v>34</v>
      </c>
      <c r="D21" s="47">
        <v>391</v>
      </c>
      <c r="E21" s="31">
        <v>151</v>
      </c>
      <c r="F21" s="22">
        <v>278</v>
      </c>
      <c r="G21" s="58">
        <v>148</v>
      </c>
      <c r="H21" s="47">
        <v>286</v>
      </c>
      <c r="I21" s="58">
        <v>147</v>
      </c>
      <c r="J21" s="47">
        <v>288</v>
      </c>
      <c r="K21" s="22">
        <v>810</v>
      </c>
      <c r="L21" s="22">
        <v>42</v>
      </c>
      <c r="M21" s="43">
        <f t="shared" si="0"/>
        <v>852</v>
      </c>
      <c r="N21" s="22">
        <v>439</v>
      </c>
      <c r="O21" s="19">
        <f t="shared" si="1"/>
        <v>0.5152582159624414</v>
      </c>
    </row>
    <row r="22" spans="1:15" ht="12.75">
      <c r="A22" s="1" t="s">
        <v>65</v>
      </c>
      <c r="B22" s="21">
        <v>405</v>
      </c>
      <c r="C22" s="58">
        <v>62</v>
      </c>
      <c r="D22" s="47">
        <v>385</v>
      </c>
      <c r="E22" s="31">
        <v>198</v>
      </c>
      <c r="F22" s="22">
        <v>249</v>
      </c>
      <c r="G22" s="58">
        <v>159</v>
      </c>
      <c r="H22" s="47">
        <v>300</v>
      </c>
      <c r="I22" s="58">
        <v>190</v>
      </c>
      <c r="J22" s="47">
        <v>264</v>
      </c>
      <c r="K22" s="22">
        <v>789</v>
      </c>
      <c r="L22" s="22">
        <v>56</v>
      </c>
      <c r="M22" s="43">
        <f t="shared" si="0"/>
        <v>845</v>
      </c>
      <c r="N22" s="22">
        <v>462</v>
      </c>
      <c r="O22" s="19">
        <f t="shared" si="1"/>
        <v>0.5467455621301776</v>
      </c>
    </row>
    <row r="23" spans="1:15" ht="12.75">
      <c r="A23" s="1" t="s">
        <v>66</v>
      </c>
      <c r="B23" s="21">
        <v>466</v>
      </c>
      <c r="C23" s="58">
        <v>88</v>
      </c>
      <c r="D23" s="47">
        <v>436</v>
      </c>
      <c r="E23" s="31">
        <v>234</v>
      </c>
      <c r="F23" s="22">
        <v>291</v>
      </c>
      <c r="G23" s="58">
        <v>221</v>
      </c>
      <c r="H23" s="47">
        <v>312</v>
      </c>
      <c r="I23" s="58">
        <v>249</v>
      </c>
      <c r="J23" s="47">
        <v>282</v>
      </c>
      <c r="K23" s="22">
        <v>944</v>
      </c>
      <c r="L23" s="22">
        <v>52</v>
      </c>
      <c r="M23" s="43">
        <f t="shared" si="0"/>
        <v>996</v>
      </c>
      <c r="N23" s="22">
        <v>534</v>
      </c>
      <c r="O23" s="19">
        <f t="shared" si="1"/>
        <v>0.536144578313253</v>
      </c>
    </row>
    <row r="24" spans="1:15" ht="12.75">
      <c r="A24" s="1" t="s">
        <v>67</v>
      </c>
      <c r="B24" s="21">
        <v>282</v>
      </c>
      <c r="C24" s="58">
        <v>52</v>
      </c>
      <c r="D24" s="47">
        <v>272</v>
      </c>
      <c r="E24" s="31">
        <v>138</v>
      </c>
      <c r="F24" s="22">
        <v>187</v>
      </c>
      <c r="G24" s="58">
        <v>176</v>
      </c>
      <c r="H24" s="47">
        <v>155</v>
      </c>
      <c r="I24" s="58">
        <v>159</v>
      </c>
      <c r="J24" s="47">
        <v>172</v>
      </c>
      <c r="K24" s="22">
        <v>587</v>
      </c>
      <c r="L24" s="22">
        <v>18</v>
      </c>
      <c r="M24" s="43">
        <f t="shared" si="0"/>
        <v>605</v>
      </c>
      <c r="N24" s="22">
        <v>333</v>
      </c>
      <c r="O24" s="19">
        <f t="shared" si="1"/>
        <v>0.5504132231404959</v>
      </c>
    </row>
    <row r="25" spans="1:15" ht="12.75">
      <c r="A25" s="1" t="s">
        <v>82</v>
      </c>
      <c r="B25" s="21">
        <v>302</v>
      </c>
      <c r="C25" s="58">
        <v>36</v>
      </c>
      <c r="D25" s="47">
        <v>293</v>
      </c>
      <c r="E25" s="31">
        <v>101</v>
      </c>
      <c r="F25" s="22">
        <v>233</v>
      </c>
      <c r="G25" s="58">
        <v>129</v>
      </c>
      <c r="H25" s="47">
        <v>210</v>
      </c>
      <c r="I25" s="58">
        <v>129</v>
      </c>
      <c r="J25" s="47">
        <v>211</v>
      </c>
      <c r="K25" s="22">
        <v>515</v>
      </c>
      <c r="L25" s="22">
        <v>19</v>
      </c>
      <c r="M25" s="43">
        <f t="shared" si="0"/>
        <v>534</v>
      </c>
      <c r="N25" s="22">
        <v>347</v>
      </c>
      <c r="O25" s="19">
        <f t="shared" si="1"/>
        <v>0.649812734082397</v>
      </c>
    </row>
    <row r="26" spans="1:15" ht="12.75">
      <c r="A26" s="1" t="s">
        <v>41</v>
      </c>
      <c r="B26" s="21">
        <v>909</v>
      </c>
      <c r="C26" s="69">
        <v>238</v>
      </c>
      <c r="D26" s="74">
        <v>887</v>
      </c>
      <c r="E26" s="50">
        <v>388</v>
      </c>
      <c r="F26" s="22">
        <v>745</v>
      </c>
      <c r="G26" s="69">
        <v>405</v>
      </c>
      <c r="H26" s="74">
        <v>741</v>
      </c>
      <c r="I26" s="69">
        <v>510</v>
      </c>
      <c r="J26" s="74">
        <v>632</v>
      </c>
      <c r="K26" s="61"/>
      <c r="L26" s="61"/>
      <c r="M26" s="61"/>
      <c r="N26" s="22">
        <v>1161</v>
      </c>
      <c r="O26" s="95"/>
    </row>
    <row r="27" spans="1:15" ht="12.75">
      <c r="A27" s="8" t="s">
        <v>0</v>
      </c>
      <c r="B27" s="16">
        <f>SUM(B6:B26)</f>
        <v>7545</v>
      </c>
      <c r="C27" s="16">
        <f>SUM(C6:C26)</f>
        <v>1157</v>
      </c>
      <c r="D27" s="16">
        <f>SUM(D6:D26)</f>
        <v>7372</v>
      </c>
      <c r="E27" s="16">
        <f>SUM(E6:E26)</f>
        <v>3420</v>
      </c>
      <c r="F27" s="16">
        <f>SUM(F6:F26)</f>
        <v>5135</v>
      </c>
      <c r="G27" s="16">
        <f aca="true" t="shared" si="2" ref="G27:N27">SUM(G6:G26)</f>
        <v>3263</v>
      </c>
      <c r="H27" s="16">
        <f t="shared" si="2"/>
        <v>5520</v>
      </c>
      <c r="I27" s="16">
        <f t="shared" si="2"/>
        <v>3589</v>
      </c>
      <c r="J27" s="16">
        <f t="shared" si="2"/>
        <v>5176</v>
      </c>
      <c r="K27" s="16">
        <f>SUM(K6:K25)</f>
        <v>13472</v>
      </c>
      <c r="L27" s="16">
        <f>SUM(L6:L25)</f>
        <v>684</v>
      </c>
      <c r="M27" s="16">
        <f>SUM(M6:M25)</f>
        <v>14156</v>
      </c>
      <c r="N27" s="16">
        <f t="shared" si="2"/>
        <v>8877</v>
      </c>
      <c r="O27" s="60">
        <f>IF(N27&lt;&gt;0,N27/M27,"")</f>
        <v>0.6270839220118678</v>
      </c>
    </row>
    <row r="28" ht="12.75">
      <c r="B28" s="97"/>
    </row>
  </sheetData>
  <sheetProtection selectLockedCells="1"/>
  <mergeCells count="9">
    <mergeCell ref="K1:O1"/>
    <mergeCell ref="K2:O2"/>
    <mergeCell ref="K3:O3"/>
    <mergeCell ref="C1:D1"/>
    <mergeCell ref="E1:F1"/>
    <mergeCell ref="C2:D2"/>
    <mergeCell ref="E2:F2"/>
    <mergeCell ref="G2:H2"/>
    <mergeCell ref="I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zoomScalePageLayoutView="0" workbookViewId="0" topLeftCell="A1">
      <pane xSplit="1" ySplit="6" topLeftCell="B7" activePane="bottomRight" state="frozen"/>
      <selection pane="topLeft" activeCell="Y53" sqref="Y53"/>
      <selection pane="topRight" activeCell="Y53" sqref="Y53"/>
      <selection pane="bottomLeft" activeCell="Y53" sqref="Y53"/>
      <selection pane="bottomRight" activeCell="B7" sqref="B7"/>
    </sheetView>
  </sheetViews>
  <sheetFormatPr defaultColWidth="9.140625" defaultRowHeight="12.75"/>
  <cols>
    <col min="1" max="1" width="10.421875" style="15" bestFit="1" customWidth="1"/>
    <col min="2" max="2" width="10.8515625" style="9" customWidth="1"/>
    <col min="3" max="3" width="10.57421875" style="9" customWidth="1"/>
    <col min="4" max="4" width="10.7109375" style="9" customWidth="1"/>
    <col min="5" max="5" width="10.140625" style="9" customWidth="1"/>
    <col min="6" max="7" width="10.421875" style="9" customWidth="1"/>
    <col min="8" max="8" width="10.8515625" style="9" customWidth="1"/>
    <col min="9" max="9" width="11.57421875" style="9" bestFit="1" customWidth="1"/>
    <col min="10" max="10" width="10.421875" style="9" customWidth="1"/>
    <col min="11" max="11" width="11.421875" style="9" customWidth="1"/>
    <col min="12" max="12" width="12.00390625" style="9" customWidth="1"/>
    <col min="13" max="14" width="8.140625" style="9" customWidth="1"/>
    <col min="15" max="15" width="10.421875" style="9" bestFit="1" customWidth="1"/>
    <col min="16" max="16" width="9.7109375" style="9" bestFit="1" customWidth="1"/>
    <col min="17" max="17" width="13.28125" style="9" bestFit="1" customWidth="1"/>
    <col min="18" max="18" width="10.00390625" style="9" bestFit="1" customWidth="1"/>
    <col min="19" max="16384" width="9.140625" style="9" customWidth="1"/>
  </cols>
  <sheetData>
    <row r="1" spans="1:12" ht="12.75">
      <c r="A1" s="23"/>
      <c r="B1" s="121"/>
      <c r="C1" s="122"/>
      <c r="D1" s="122"/>
      <c r="E1" s="122"/>
      <c r="F1" s="103" t="s">
        <v>26</v>
      </c>
      <c r="G1" s="103"/>
      <c r="H1" s="103"/>
      <c r="I1" s="56" t="s">
        <v>29</v>
      </c>
      <c r="J1" s="53"/>
      <c r="K1" s="56"/>
      <c r="L1" s="45"/>
    </row>
    <row r="2" spans="1:12" s="25" customFormat="1" ht="12.75">
      <c r="A2" s="24"/>
      <c r="B2" s="101" t="s">
        <v>44</v>
      </c>
      <c r="C2" s="102"/>
      <c r="D2" s="102"/>
      <c r="E2" s="102"/>
      <c r="F2" s="99" t="s">
        <v>27</v>
      </c>
      <c r="G2" s="100"/>
      <c r="H2" s="104"/>
      <c r="I2" s="55" t="s">
        <v>28</v>
      </c>
      <c r="J2" s="48" t="s">
        <v>26</v>
      </c>
      <c r="K2" s="55" t="s">
        <v>26</v>
      </c>
      <c r="L2" s="48" t="s">
        <v>26</v>
      </c>
    </row>
    <row r="3" spans="1:12" s="25" customFormat="1" ht="12.75">
      <c r="A3" s="24"/>
      <c r="B3" s="71" t="s">
        <v>23</v>
      </c>
      <c r="C3" s="84" t="s">
        <v>17</v>
      </c>
      <c r="D3" s="123" t="s">
        <v>18</v>
      </c>
      <c r="E3" s="124"/>
      <c r="F3" s="123" t="s">
        <v>40</v>
      </c>
      <c r="G3" s="125"/>
      <c r="H3" s="85" t="s">
        <v>79</v>
      </c>
      <c r="I3" s="40" t="s">
        <v>19</v>
      </c>
      <c r="J3" s="7" t="s">
        <v>11</v>
      </c>
      <c r="K3" s="40" t="s">
        <v>30</v>
      </c>
      <c r="L3" s="7" t="s">
        <v>31</v>
      </c>
    </row>
    <row r="4" spans="1:12" ht="12.75">
      <c r="A4" s="37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85</v>
      </c>
      <c r="H4" s="2" t="s">
        <v>4</v>
      </c>
      <c r="I4" s="2" t="s">
        <v>4</v>
      </c>
      <c r="J4" s="3" t="s">
        <v>4</v>
      </c>
      <c r="K4" s="3" t="s">
        <v>4</v>
      </c>
      <c r="L4" s="3" t="s">
        <v>4</v>
      </c>
    </row>
    <row r="5" spans="1:12" s="10" customFormat="1" ht="87.75" customHeight="1" thickBot="1">
      <c r="A5" s="38" t="s">
        <v>16</v>
      </c>
      <c r="B5" s="4" t="s">
        <v>45</v>
      </c>
      <c r="C5" s="5" t="s">
        <v>75</v>
      </c>
      <c r="D5" s="5" t="s">
        <v>76</v>
      </c>
      <c r="E5" s="5" t="s">
        <v>77</v>
      </c>
      <c r="F5" s="4" t="s">
        <v>78</v>
      </c>
      <c r="G5" s="4" t="s">
        <v>97</v>
      </c>
      <c r="H5" s="4" t="s">
        <v>80</v>
      </c>
      <c r="I5" s="4" t="s">
        <v>46</v>
      </c>
      <c r="J5" s="5" t="s">
        <v>47</v>
      </c>
      <c r="K5" s="5" t="s">
        <v>81</v>
      </c>
      <c r="L5" s="4" t="s">
        <v>48</v>
      </c>
    </row>
    <row r="6" spans="1:12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44"/>
      <c r="J6" s="12"/>
      <c r="K6" s="12"/>
      <c r="L6" s="92"/>
    </row>
    <row r="7" spans="1:12" s="14" customFormat="1" ht="12.75">
      <c r="A7" s="1" t="s">
        <v>49</v>
      </c>
      <c r="B7" s="29">
        <v>179</v>
      </c>
      <c r="C7" s="29">
        <v>175</v>
      </c>
      <c r="D7" s="29">
        <v>28</v>
      </c>
      <c r="E7" s="18">
        <v>171</v>
      </c>
      <c r="F7" s="29">
        <v>165</v>
      </c>
      <c r="G7" s="39">
        <v>19</v>
      </c>
      <c r="H7" s="17">
        <v>183</v>
      </c>
      <c r="I7" s="29">
        <v>184</v>
      </c>
      <c r="J7" s="17">
        <v>183</v>
      </c>
      <c r="K7" s="29">
        <v>178</v>
      </c>
      <c r="L7" s="17">
        <v>179</v>
      </c>
    </row>
    <row r="8" spans="1:12" s="14" customFormat="1" ht="12.75">
      <c r="A8" s="1" t="s">
        <v>50</v>
      </c>
      <c r="B8" s="31">
        <v>562</v>
      </c>
      <c r="C8" s="31">
        <v>560</v>
      </c>
      <c r="D8" s="34">
        <v>88</v>
      </c>
      <c r="E8" s="20">
        <v>532</v>
      </c>
      <c r="F8" s="31">
        <v>548</v>
      </c>
      <c r="G8" s="58">
        <v>30</v>
      </c>
      <c r="H8" s="21">
        <v>565</v>
      </c>
      <c r="I8" s="31">
        <v>555</v>
      </c>
      <c r="J8" s="21">
        <v>565</v>
      </c>
      <c r="K8" s="31">
        <v>563</v>
      </c>
      <c r="L8" s="21">
        <v>561</v>
      </c>
    </row>
    <row r="9" spans="1:12" s="14" customFormat="1" ht="12.75">
      <c r="A9" s="1" t="s">
        <v>51</v>
      </c>
      <c r="B9" s="31">
        <v>399</v>
      </c>
      <c r="C9" s="31">
        <v>388</v>
      </c>
      <c r="D9" s="34">
        <v>54</v>
      </c>
      <c r="E9" s="20">
        <v>377</v>
      </c>
      <c r="F9" s="31">
        <v>386</v>
      </c>
      <c r="G9" s="58">
        <v>22</v>
      </c>
      <c r="H9" s="21">
        <v>406</v>
      </c>
      <c r="I9" s="31">
        <v>403</v>
      </c>
      <c r="J9" s="21">
        <v>403</v>
      </c>
      <c r="K9" s="31">
        <v>393</v>
      </c>
      <c r="L9" s="21">
        <v>401</v>
      </c>
    </row>
    <row r="10" spans="1:12" s="14" customFormat="1" ht="12.75">
      <c r="A10" s="1" t="s">
        <v>52</v>
      </c>
      <c r="B10" s="31">
        <v>394</v>
      </c>
      <c r="C10" s="31">
        <v>380</v>
      </c>
      <c r="D10" s="34">
        <v>41</v>
      </c>
      <c r="E10" s="20">
        <v>389</v>
      </c>
      <c r="F10" s="31">
        <v>350</v>
      </c>
      <c r="G10" s="58">
        <v>46</v>
      </c>
      <c r="H10" s="21">
        <v>383</v>
      </c>
      <c r="I10" s="31">
        <v>391</v>
      </c>
      <c r="J10" s="21">
        <v>387</v>
      </c>
      <c r="K10" s="31">
        <v>394</v>
      </c>
      <c r="L10" s="21">
        <v>388</v>
      </c>
    </row>
    <row r="11" spans="1:12" s="14" customFormat="1" ht="12.75">
      <c r="A11" s="1" t="s">
        <v>53</v>
      </c>
      <c r="B11" s="31">
        <v>149</v>
      </c>
      <c r="C11" s="31">
        <v>138</v>
      </c>
      <c r="D11" s="34">
        <v>11</v>
      </c>
      <c r="E11" s="20">
        <v>151</v>
      </c>
      <c r="F11" s="31">
        <v>140</v>
      </c>
      <c r="G11" s="58">
        <v>12</v>
      </c>
      <c r="H11" s="21">
        <v>149</v>
      </c>
      <c r="I11" s="31">
        <v>148</v>
      </c>
      <c r="J11" s="21">
        <v>153</v>
      </c>
      <c r="K11" s="31">
        <v>149</v>
      </c>
      <c r="L11" s="21">
        <v>152</v>
      </c>
    </row>
    <row r="12" spans="1:12" s="14" customFormat="1" ht="12.75">
      <c r="A12" s="1" t="s">
        <v>54</v>
      </c>
      <c r="B12" s="31">
        <v>414</v>
      </c>
      <c r="C12" s="31">
        <v>403</v>
      </c>
      <c r="D12" s="34">
        <v>64</v>
      </c>
      <c r="E12" s="20">
        <v>386</v>
      </c>
      <c r="F12" s="31">
        <v>303</v>
      </c>
      <c r="G12" s="58">
        <v>120</v>
      </c>
      <c r="H12" s="21">
        <v>403</v>
      </c>
      <c r="I12" s="31">
        <v>416</v>
      </c>
      <c r="J12" s="21">
        <v>412</v>
      </c>
      <c r="K12" s="31">
        <v>411</v>
      </c>
      <c r="L12" s="21">
        <v>410</v>
      </c>
    </row>
    <row r="13" spans="1:12" s="14" customFormat="1" ht="12.75">
      <c r="A13" s="1" t="s">
        <v>55</v>
      </c>
      <c r="B13" s="31">
        <v>309</v>
      </c>
      <c r="C13" s="31">
        <v>301</v>
      </c>
      <c r="D13" s="34">
        <v>55</v>
      </c>
      <c r="E13" s="20">
        <v>306</v>
      </c>
      <c r="F13" s="31">
        <v>297</v>
      </c>
      <c r="G13" s="58">
        <v>25</v>
      </c>
      <c r="H13" s="21">
        <v>311</v>
      </c>
      <c r="I13" s="31">
        <v>311</v>
      </c>
      <c r="J13" s="21">
        <v>309</v>
      </c>
      <c r="K13" s="31">
        <v>308</v>
      </c>
      <c r="L13" s="21">
        <v>302</v>
      </c>
    </row>
    <row r="14" spans="1:12" s="14" customFormat="1" ht="12.75">
      <c r="A14" s="1" t="s">
        <v>56</v>
      </c>
      <c r="B14" s="31">
        <v>121</v>
      </c>
      <c r="C14" s="31">
        <v>112</v>
      </c>
      <c r="D14" s="34">
        <v>23</v>
      </c>
      <c r="E14" s="20">
        <v>130</v>
      </c>
      <c r="F14" s="31">
        <v>107</v>
      </c>
      <c r="G14" s="58">
        <v>13</v>
      </c>
      <c r="H14" s="21">
        <v>119</v>
      </c>
      <c r="I14" s="31">
        <v>124</v>
      </c>
      <c r="J14" s="21">
        <v>125</v>
      </c>
      <c r="K14" s="31">
        <v>122</v>
      </c>
      <c r="L14" s="21">
        <v>122</v>
      </c>
    </row>
    <row r="15" spans="1:12" s="14" customFormat="1" ht="12.75">
      <c r="A15" s="1" t="s">
        <v>57</v>
      </c>
      <c r="B15" s="31">
        <v>421</v>
      </c>
      <c r="C15" s="31">
        <v>401</v>
      </c>
      <c r="D15" s="34">
        <v>72</v>
      </c>
      <c r="E15" s="20">
        <v>392</v>
      </c>
      <c r="F15" s="31">
        <v>402</v>
      </c>
      <c r="G15" s="58">
        <v>33</v>
      </c>
      <c r="H15" s="21">
        <v>430</v>
      </c>
      <c r="I15" s="31">
        <v>431</v>
      </c>
      <c r="J15" s="21">
        <v>424</v>
      </c>
      <c r="K15" s="31">
        <v>427</v>
      </c>
      <c r="L15" s="21">
        <v>424</v>
      </c>
    </row>
    <row r="16" spans="1:12" s="14" customFormat="1" ht="12.75">
      <c r="A16" s="1" t="s">
        <v>58</v>
      </c>
      <c r="B16" s="31">
        <v>127</v>
      </c>
      <c r="C16" s="31">
        <v>118</v>
      </c>
      <c r="D16" s="34">
        <v>8</v>
      </c>
      <c r="E16" s="20">
        <v>124</v>
      </c>
      <c r="F16" s="31">
        <v>117</v>
      </c>
      <c r="G16" s="58">
        <v>3</v>
      </c>
      <c r="H16" s="21">
        <v>118</v>
      </c>
      <c r="I16" s="31">
        <v>120</v>
      </c>
      <c r="J16" s="21">
        <v>120</v>
      </c>
      <c r="K16" s="31">
        <v>120</v>
      </c>
      <c r="L16" s="21">
        <v>118</v>
      </c>
    </row>
    <row r="17" spans="1:12" s="14" customFormat="1" ht="12.75">
      <c r="A17" s="1" t="s">
        <v>59</v>
      </c>
      <c r="B17" s="31">
        <v>281</v>
      </c>
      <c r="C17" s="31">
        <v>274</v>
      </c>
      <c r="D17" s="34">
        <v>56</v>
      </c>
      <c r="E17" s="20">
        <v>266</v>
      </c>
      <c r="F17" s="31">
        <v>270</v>
      </c>
      <c r="G17" s="58">
        <v>14</v>
      </c>
      <c r="H17" s="21">
        <v>281</v>
      </c>
      <c r="I17" s="31">
        <v>283</v>
      </c>
      <c r="J17" s="21">
        <v>285</v>
      </c>
      <c r="K17" s="31">
        <v>283</v>
      </c>
      <c r="L17" s="21">
        <v>287</v>
      </c>
    </row>
    <row r="18" spans="1:12" s="14" customFormat="1" ht="12.75">
      <c r="A18" s="1" t="s">
        <v>60</v>
      </c>
      <c r="B18" s="31">
        <v>191</v>
      </c>
      <c r="C18" s="31">
        <v>183</v>
      </c>
      <c r="D18" s="34">
        <v>41</v>
      </c>
      <c r="E18" s="20">
        <v>166</v>
      </c>
      <c r="F18" s="31">
        <v>179</v>
      </c>
      <c r="G18" s="58">
        <v>8</v>
      </c>
      <c r="H18" s="21">
        <v>186</v>
      </c>
      <c r="I18" s="31">
        <v>190</v>
      </c>
      <c r="J18" s="21">
        <v>190</v>
      </c>
      <c r="K18" s="31">
        <v>190</v>
      </c>
      <c r="L18" s="21">
        <v>185</v>
      </c>
    </row>
    <row r="19" spans="1:12" s="14" customFormat="1" ht="12.75">
      <c r="A19" s="1" t="s">
        <v>61</v>
      </c>
      <c r="B19" s="31">
        <v>446</v>
      </c>
      <c r="C19" s="31">
        <v>439</v>
      </c>
      <c r="D19" s="34">
        <v>62</v>
      </c>
      <c r="E19" s="20">
        <v>434</v>
      </c>
      <c r="F19" s="31">
        <v>440</v>
      </c>
      <c r="G19" s="58">
        <v>21</v>
      </c>
      <c r="H19" s="21">
        <v>452</v>
      </c>
      <c r="I19" s="31">
        <v>448</v>
      </c>
      <c r="J19" s="21">
        <v>455</v>
      </c>
      <c r="K19" s="31">
        <v>455</v>
      </c>
      <c r="L19" s="21">
        <v>449</v>
      </c>
    </row>
    <row r="20" spans="1:12" s="14" customFormat="1" ht="12.75">
      <c r="A20" s="1" t="s">
        <v>62</v>
      </c>
      <c r="B20" s="31">
        <v>487</v>
      </c>
      <c r="C20" s="31">
        <v>469</v>
      </c>
      <c r="D20" s="34">
        <v>82</v>
      </c>
      <c r="E20" s="20">
        <v>462</v>
      </c>
      <c r="F20" s="31">
        <v>458</v>
      </c>
      <c r="G20" s="58">
        <v>36</v>
      </c>
      <c r="H20" s="21">
        <v>484</v>
      </c>
      <c r="I20" s="34">
        <v>489</v>
      </c>
      <c r="J20" s="21">
        <v>490</v>
      </c>
      <c r="K20" s="31">
        <v>490</v>
      </c>
      <c r="L20" s="21">
        <v>487</v>
      </c>
    </row>
    <row r="21" spans="1:12" s="14" customFormat="1" ht="12.75">
      <c r="A21" s="1" t="s">
        <v>63</v>
      </c>
      <c r="B21" s="31">
        <v>347</v>
      </c>
      <c r="C21" s="31">
        <v>343</v>
      </c>
      <c r="D21" s="34">
        <v>32</v>
      </c>
      <c r="E21" s="20">
        <v>336</v>
      </c>
      <c r="F21" s="31">
        <v>317</v>
      </c>
      <c r="G21" s="58">
        <v>29</v>
      </c>
      <c r="H21" s="21">
        <v>341</v>
      </c>
      <c r="I21" s="34">
        <v>337</v>
      </c>
      <c r="J21" s="21">
        <v>340</v>
      </c>
      <c r="K21" s="31">
        <v>338</v>
      </c>
      <c r="L21" s="21">
        <v>341</v>
      </c>
    </row>
    <row r="22" spans="1:12" s="14" customFormat="1" ht="12.75">
      <c r="A22" s="1" t="s">
        <v>64</v>
      </c>
      <c r="B22" s="31">
        <v>388</v>
      </c>
      <c r="C22" s="31">
        <v>384</v>
      </c>
      <c r="D22" s="34">
        <v>49</v>
      </c>
      <c r="E22" s="20">
        <v>376</v>
      </c>
      <c r="F22" s="31">
        <v>362</v>
      </c>
      <c r="G22" s="58">
        <v>31</v>
      </c>
      <c r="H22" s="21">
        <v>388</v>
      </c>
      <c r="I22" s="34">
        <v>395</v>
      </c>
      <c r="J22" s="21">
        <v>394</v>
      </c>
      <c r="K22" s="31">
        <v>393</v>
      </c>
      <c r="L22" s="21">
        <v>388</v>
      </c>
    </row>
    <row r="23" spans="1:12" s="14" customFormat="1" ht="12.75">
      <c r="A23" s="1" t="s">
        <v>65</v>
      </c>
      <c r="B23" s="31">
        <v>397</v>
      </c>
      <c r="C23" s="31">
        <v>397</v>
      </c>
      <c r="D23" s="34">
        <v>65</v>
      </c>
      <c r="E23" s="20">
        <v>376</v>
      </c>
      <c r="F23" s="31">
        <v>384</v>
      </c>
      <c r="G23" s="58">
        <v>26</v>
      </c>
      <c r="H23" s="21">
        <v>400</v>
      </c>
      <c r="I23" s="34">
        <v>402</v>
      </c>
      <c r="J23" s="21">
        <v>405</v>
      </c>
      <c r="K23" s="31">
        <v>402</v>
      </c>
      <c r="L23" s="21">
        <v>398</v>
      </c>
    </row>
    <row r="24" spans="1:12" s="14" customFormat="1" ht="12.75">
      <c r="A24" s="1" t="s">
        <v>66</v>
      </c>
      <c r="B24" s="31">
        <v>476</v>
      </c>
      <c r="C24" s="31">
        <v>464</v>
      </c>
      <c r="D24" s="34">
        <v>95</v>
      </c>
      <c r="E24" s="20">
        <v>431</v>
      </c>
      <c r="F24" s="31">
        <v>455</v>
      </c>
      <c r="G24" s="58">
        <v>20</v>
      </c>
      <c r="H24" s="21">
        <v>463</v>
      </c>
      <c r="I24" s="34">
        <v>470</v>
      </c>
      <c r="J24" s="21">
        <v>474</v>
      </c>
      <c r="K24" s="31">
        <v>474</v>
      </c>
      <c r="L24" s="21">
        <v>475</v>
      </c>
    </row>
    <row r="25" spans="1:12" s="14" customFormat="1" ht="12.75">
      <c r="A25" s="1" t="s">
        <v>67</v>
      </c>
      <c r="B25" s="34">
        <v>286</v>
      </c>
      <c r="C25" s="34">
        <v>263</v>
      </c>
      <c r="D25" s="34">
        <v>64</v>
      </c>
      <c r="E25" s="20">
        <v>256</v>
      </c>
      <c r="F25" s="34">
        <v>263</v>
      </c>
      <c r="G25" s="96">
        <v>18</v>
      </c>
      <c r="H25" s="49">
        <v>272</v>
      </c>
      <c r="I25" s="34">
        <v>278</v>
      </c>
      <c r="J25" s="21">
        <v>281</v>
      </c>
      <c r="K25" s="31">
        <v>278</v>
      </c>
      <c r="L25" s="21">
        <v>271</v>
      </c>
    </row>
    <row r="26" spans="1:12" s="14" customFormat="1" ht="12.75">
      <c r="A26" s="1" t="s">
        <v>82</v>
      </c>
      <c r="B26" s="34">
        <v>319</v>
      </c>
      <c r="C26" s="34">
        <v>302</v>
      </c>
      <c r="D26" s="34">
        <v>40</v>
      </c>
      <c r="E26" s="20">
        <v>294</v>
      </c>
      <c r="F26" s="31">
        <v>305</v>
      </c>
      <c r="G26" s="58">
        <v>2</v>
      </c>
      <c r="H26" s="21">
        <v>301</v>
      </c>
      <c r="I26" s="34">
        <v>303</v>
      </c>
      <c r="J26" s="21">
        <v>306</v>
      </c>
      <c r="K26" s="31">
        <v>304</v>
      </c>
      <c r="L26" s="21">
        <v>307</v>
      </c>
    </row>
    <row r="27" spans="1:12" s="33" customFormat="1" ht="12.75">
      <c r="A27" s="1" t="s">
        <v>41</v>
      </c>
      <c r="B27" s="59">
        <v>900</v>
      </c>
      <c r="C27" s="34">
        <v>876</v>
      </c>
      <c r="D27" s="59">
        <v>260</v>
      </c>
      <c r="E27" s="67">
        <v>856</v>
      </c>
      <c r="F27" s="50">
        <v>879</v>
      </c>
      <c r="G27" s="69">
        <v>52</v>
      </c>
      <c r="H27" s="70">
        <v>908</v>
      </c>
      <c r="I27" s="34">
        <v>923</v>
      </c>
      <c r="J27" s="21">
        <v>930</v>
      </c>
      <c r="K27" s="50">
        <v>924</v>
      </c>
      <c r="L27" s="21">
        <v>910</v>
      </c>
    </row>
    <row r="28" spans="1:12" ht="12.75">
      <c r="A28" s="8" t="s">
        <v>0</v>
      </c>
      <c r="B28" s="54">
        <f aca="true" t="shared" si="0" ref="B28:H28">SUM(B7:B27)</f>
        <v>7593</v>
      </c>
      <c r="C28" s="16">
        <f t="shared" si="0"/>
        <v>7370</v>
      </c>
      <c r="D28" s="16">
        <f t="shared" si="0"/>
        <v>1290</v>
      </c>
      <c r="E28" s="16">
        <f t="shared" si="0"/>
        <v>7211</v>
      </c>
      <c r="F28" s="16">
        <f t="shared" si="0"/>
        <v>7127</v>
      </c>
      <c r="G28" s="16">
        <f t="shared" si="0"/>
        <v>580</v>
      </c>
      <c r="H28" s="16">
        <f t="shared" si="0"/>
        <v>7543</v>
      </c>
      <c r="I28" s="16">
        <f>SUM(I7:I27)</f>
        <v>7601</v>
      </c>
      <c r="J28" s="16">
        <f>SUM(J7:J27)</f>
        <v>7631</v>
      </c>
      <c r="K28" s="16">
        <f>SUM(K7:K27)</f>
        <v>7596</v>
      </c>
      <c r="L28" s="16">
        <f>SUM(L7:L27)</f>
        <v>7555</v>
      </c>
    </row>
  </sheetData>
  <sheetProtection selectLockedCells="1"/>
  <mergeCells count="6">
    <mergeCell ref="B2:E2"/>
    <mergeCell ref="B1:E1"/>
    <mergeCell ref="D3:E3"/>
    <mergeCell ref="F1:H1"/>
    <mergeCell ref="F2:H2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pane xSplit="1" ySplit="5" topLeftCell="B6" activePane="bottomRight" state="frozen"/>
      <selection pane="topLeft" activeCell="Y53" sqref="Y53"/>
      <selection pane="topRight" activeCell="Y53" sqref="Y53"/>
      <selection pane="bottomLeft" activeCell="Y53" sqref="Y53"/>
      <selection pane="bottomRight" activeCell="B6" sqref="B6"/>
    </sheetView>
  </sheetViews>
  <sheetFormatPr defaultColWidth="9.140625" defaultRowHeight="12.75"/>
  <cols>
    <col min="1" max="1" width="10.421875" style="15" bestFit="1" customWidth="1"/>
    <col min="2" max="6" width="10.421875" style="15" customWidth="1"/>
    <col min="7" max="7" width="10.8515625" style="9" bestFit="1" customWidth="1"/>
    <col min="8" max="8" width="10.57421875" style="9" bestFit="1" customWidth="1"/>
    <col min="9" max="9" width="11.57421875" style="9" bestFit="1" customWidth="1"/>
    <col min="10" max="10" width="10.421875" style="9" customWidth="1"/>
    <col min="11" max="11" width="9.28125" style="9" bestFit="1" customWidth="1"/>
    <col min="12" max="12" width="8.421875" style="9" customWidth="1"/>
    <col min="13" max="13" width="9.7109375" style="9" bestFit="1" customWidth="1"/>
    <col min="14" max="14" width="10.7109375" style="9" bestFit="1" customWidth="1"/>
    <col min="15" max="15" width="10.421875" style="9" bestFit="1" customWidth="1"/>
    <col min="16" max="16" width="9.7109375" style="9" bestFit="1" customWidth="1"/>
    <col min="17" max="17" width="13.28125" style="9" bestFit="1" customWidth="1"/>
    <col min="18" max="18" width="10.00390625" style="9" bestFit="1" customWidth="1"/>
    <col min="19" max="16384" width="9.140625" style="9" customWidth="1"/>
  </cols>
  <sheetData>
    <row r="1" spans="1:8" ht="12.75">
      <c r="A1" s="57"/>
      <c r="B1" s="132" t="s">
        <v>92</v>
      </c>
      <c r="C1" s="133"/>
      <c r="D1" s="87"/>
      <c r="E1" s="87"/>
      <c r="F1" s="57"/>
      <c r="G1" s="72"/>
      <c r="H1" s="73"/>
    </row>
    <row r="2" spans="1:8" ht="12.75">
      <c r="A2" s="52"/>
      <c r="B2" s="134" t="s">
        <v>93</v>
      </c>
      <c r="C2" s="135"/>
      <c r="D2" s="87"/>
      <c r="E2" s="87"/>
      <c r="F2" s="52"/>
      <c r="G2" s="126" t="s">
        <v>96</v>
      </c>
      <c r="H2" s="127"/>
    </row>
    <row r="3" spans="1:8" ht="12.75">
      <c r="A3" s="24"/>
      <c r="B3" s="130" t="s">
        <v>94</v>
      </c>
      <c r="C3" s="131"/>
      <c r="D3" s="88"/>
      <c r="E3" s="88"/>
      <c r="F3" s="75"/>
      <c r="G3" s="128" t="s">
        <v>95</v>
      </c>
      <c r="H3" s="129"/>
    </row>
    <row r="4" spans="1:8" s="63" customFormat="1" ht="87.75" customHeight="1" thickBot="1">
      <c r="A4" s="94" t="s">
        <v>16</v>
      </c>
      <c r="B4" s="4" t="s">
        <v>90</v>
      </c>
      <c r="C4" s="4" t="s">
        <v>91</v>
      </c>
      <c r="D4" s="89"/>
      <c r="E4" s="77"/>
      <c r="F4" s="62" t="s">
        <v>16</v>
      </c>
      <c r="G4" s="6" t="s">
        <v>90</v>
      </c>
      <c r="H4" s="6" t="s">
        <v>91</v>
      </c>
    </row>
    <row r="5" spans="1:8" ht="13.5" thickBot="1">
      <c r="A5" s="11"/>
      <c r="B5" s="12"/>
      <c r="C5" s="13"/>
      <c r="D5" s="93"/>
      <c r="E5" s="93"/>
      <c r="F5" s="11"/>
      <c r="G5" s="41"/>
      <c r="H5" s="86"/>
    </row>
    <row r="6" spans="1:8" ht="12.75">
      <c r="A6" s="1" t="s">
        <v>49</v>
      </c>
      <c r="B6" s="29">
        <v>156</v>
      </c>
      <c r="C6" s="18">
        <v>15</v>
      </c>
      <c r="D6" s="90"/>
      <c r="E6" s="90"/>
      <c r="F6" s="1" t="s">
        <v>53</v>
      </c>
      <c r="G6" s="29">
        <v>107</v>
      </c>
      <c r="H6" s="18">
        <v>56</v>
      </c>
    </row>
    <row r="7" spans="1:8" ht="12.75">
      <c r="A7" s="1" t="s">
        <v>50</v>
      </c>
      <c r="B7" s="31">
        <v>488</v>
      </c>
      <c r="C7" s="22">
        <v>46</v>
      </c>
      <c r="D7" s="90"/>
      <c r="E7" s="90"/>
      <c r="F7" s="1" t="s">
        <v>58</v>
      </c>
      <c r="G7" s="31">
        <v>101</v>
      </c>
      <c r="H7" s="22">
        <v>39</v>
      </c>
    </row>
    <row r="8" spans="1:8" ht="12.75">
      <c r="A8" s="1" t="s">
        <v>51</v>
      </c>
      <c r="B8" s="31">
        <v>374</v>
      </c>
      <c r="C8" s="22">
        <v>31</v>
      </c>
      <c r="D8" s="90"/>
      <c r="E8" s="90"/>
      <c r="F8" s="1" t="s">
        <v>82</v>
      </c>
      <c r="G8" s="31">
        <v>278</v>
      </c>
      <c r="H8" s="22">
        <v>60</v>
      </c>
    </row>
    <row r="9" spans="1:8" ht="12.75">
      <c r="A9" s="1" t="s">
        <v>52</v>
      </c>
      <c r="B9" s="31">
        <v>320</v>
      </c>
      <c r="C9" s="22">
        <v>30</v>
      </c>
      <c r="D9" s="90"/>
      <c r="E9" s="90"/>
      <c r="F9" s="8" t="s">
        <v>0</v>
      </c>
      <c r="G9" s="16">
        <f>SUM(G6:G8)</f>
        <v>486</v>
      </c>
      <c r="H9" s="16">
        <f>SUM(H6:H8)</f>
        <v>155</v>
      </c>
    </row>
    <row r="10" spans="1:8" ht="12.75">
      <c r="A10" s="1" t="s">
        <v>53</v>
      </c>
      <c r="B10" s="31">
        <v>119</v>
      </c>
      <c r="C10" s="22">
        <v>12</v>
      </c>
      <c r="D10" s="90"/>
      <c r="E10" s="90"/>
      <c r="F10" s="90" t="s">
        <v>41</v>
      </c>
      <c r="G10" s="9">
        <v>33</v>
      </c>
      <c r="H10" s="9">
        <v>18</v>
      </c>
    </row>
    <row r="11" spans="1:8" ht="12.75">
      <c r="A11" s="1" t="s">
        <v>54</v>
      </c>
      <c r="B11" s="31">
        <v>372</v>
      </c>
      <c r="C11" s="22">
        <v>46</v>
      </c>
      <c r="D11" s="90"/>
      <c r="E11" s="90"/>
      <c r="F11" s="90"/>
      <c r="G11" s="98">
        <v>519</v>
      </c>
      <c r="H11" s="98">
        <v>173</v>
      </c>
    </row>
    <row r="12" spans="1:6" ht="12.75">
      <c r="A12" s="1" t="s">
        <v>55</v>
      </c>
      <c r="B12" s="31">
        <v>280</v>
      </c>
      <c r="C12" s="22">
        <v>24</v>
      </c>
      <c r="D12" s="90"/>
      <c r="E12" s="90"/>
      <c r="F12" s="90"/>
    </row>
    <row r="13" spans="1:6" ht="12.75">
      <c r="A13" s="1" t="s">
        <v>56</v>
      </c>
      <c r="B13" s="31">
        <v>117</v>
      </c>
      <c r="C13" s="22">
        <v>9</v>
      </c>
      <c r="D13" s="90"/>
      <c r="E13" s="90"/>
      <c r="F13" s="90"/>
    </row>
    <row r="14" spans="1:6" ht="12.75">
      <c r="A14" s="1" t="s">
        <v>57</v>
      </c>
      <c r="B14" s="31">
        <v>393</v>
      </c>
      <c r="C14" s="22">
        <v>39</v>
      </c>
      <c r="D14" s="90"/>
      <c r="E14" s="90"/>
      <c r="F14" s="90"/>
    </row>
    <row r="15" spans="1:6" ht="12.75">
      <c r="A15" s="1" t="s">
        <v>58</v>
      </c>
      <c r="B15" s="31">
        <v>86</v>
      </c>
      <c r="C15" s="22">
        <v>13</v>
      </c>
      <c r="D15" s="90"/>
      <c r="E15" s="90"/>
      <c r="F15" s="90"/>
    </row>
    <row r="16" spans="1:6" ht="12.75">
      <c r="A16" s="1" t="s">
        <v>59</v>
      </c>
      <c r="B16" s="31">
        <v>287</v>
      </c>
      <c r="C16" s="22">
        <v>24</v>
      </c>
      <c r="D16" s="90"/>
      <c r="E16" s="90"/>
      <c r="F16" s="90"/>
    </row>
    <row r="17" spans="1:6" ht="12.75">
      <c r="A17" s="1" t="s">
        <v>60</v>
      </c>
      <c r="B17" s="31">
        <v>160</v>
      </c>
      <c r="C17" s="22">
        <v>23</v>
      </c>
      <c r="D17" s="90"/>
      <c r="E17" s="90"/>
      <c r="F17" s="90"/>
    </row>
    <row r="18" spans="1:6" ht="12.75">
      <c r="A18" s="1" t="s">
        <v>61</v>
      </c>
      <c r="B18" s="31">
        <v>421</v>
      </c>
      <c r="C18" s="22">
        <v>34</v>
      </c>
      <c r="D18" s="90"/>
      <c r="E18" s="90"/>
      <c r="F18" s="90"/>
    </row>
    <row r="19" spans="1:6" ht="12.75">
      <c r="A19" s="1" t="s">
        <v>62</v>
      </c>
      <c r="B19" s="31">
        <v>465</v>
      </c>
      <c r="C19" s="22">
        <v>51</v>
      </c>
      <c r="D19" s="90"/>
      <c r="E19" s="90"/>
      <c r="F19" s="90"/>
    </row>
    <row r="20" spans="1:6" ht="12.75">
      <c r="A20" s="1" t="s">
        <v>63</v>
      </c>
      <c r="B20" s="31">
        <v>311</v>
      </c>
      <c r="C20" s="22">
        <v>34</v>
      </c>
      <c r="D20" s="90"/>
      <c r="E20" s="90"/>
      <c r="F20" s="90"/>
    </row>
    <row r="21" spans="1:6" ht="12.75">
      <c r="A21" s="1" t="s">
        <v>64</v>
      </c>
      <c r="B21" s="31">
        <v>343</v>
      </c>
      <c r="C21" s="22">
        <v>40</v>
      </c>
      <c r="D21" s="90"/>
      <c r="E21" s="90"/>
      <c r="F21" s="90"/>
    </row>
    <row r="22" spans="1:6" ht="12.75">
      <c r="A22" s="1" t="s">
        <v>65</v>
      </c>
      <c r="B22" s="31">
        <v>383</v>
      </c>
      <c r="C22" s="22">
        <v>33</v>
      </c>
      <c r="D22" s="90"/>
      <c r="E22" s="90"/>
      <c r="F22" s="90"/>
    </row>
    <row r="23" spans="1:6" ht="12.75">
      <c r="A23" s="1" t="s">
        <v>66</v>
      </c>
      <c r="B23" s="31">
        <v>421</v>
      </c>
      <c r="C23" s="22">
        <v>51</v>
      </c>
      <c r="D23" s="90"/>
      <c r="E23" s="90"/>
      <c r="F23" s="90"/>
    </row>
    <row r="24" spans="1:6" ht="12.75">
      <c r="A24" s="1" t="s">
        <v>67</v>
      </c>
      <c r="B24" s="31">
        <v>261</v>
      </c>
      <c r="C24" s="22">
        <v>26</v>
      </c>
      <c r="D24" s="90"/>
      <c r="E24" s="90"/>
      <c r="F24" s="90"/>
    </row>
    <row r="25" spans="1:6" ht="12.75">
      <c r="A25" s="1" t="s">
        <v>82</v>
      </c>
      <c r="B25" s="31">
        <v>245</v>
      </c>
      <c r="C25" s="22">
        <v>18</v>
      </c>
      <c r="D25" s="90"/>
      <c r="E25" s="90"/>
      <c r="F25" s="90"/>
    </row>
    <row r="26" spans="1:6" ht="12.75">
      <c r="A26" s="1" t="s">
        <v>41</v>
      </c>
      <c r="B26" s="50">
        <v>899</v>
      </c>
      <c r="C26" s="68">
        <v>99</v>
      </c>
      <c r="D26" s="90"/>
      <c r="E26" s="90"/>
      <c r="F26" s="90"/>
    </row>
    <row r="27" spans="1:6" ht="12.75">
      <c r="A27" s="8" t="s">
        <v>0</v>
      </c>
      <c r="B27" s="16">
        <f>SUM(B6:B26)</f>
        <v>6901</v>
      </c>
      <c r="C27" s="16">
        <f>SUM(C6:C26)</f>
        <v>698</v>
      </c>
      <c r="D27" s="91"/>
      <c r="E27" s="51"/>
      <c r="F27" s="51"/>
    </row>
  </sheetData>
  <sheetProtection selectLockedCells="1"/>
  <mergeCells count="5">
    <mergeCell ref="G2:H2"/>
    <mergeCell ref="G3:H3"/>
    <mergeCell ref="B3:C3"/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2018-11-08T18:27:19Z</cp:lastPrinted>
  <dcterms:created xsi:type="dcterms:W3CDTF">1998-04-10T16:02:13Z</dcterms:created>
  <dcterms:modified xsi:type="dcterms:W3CDTF">2018-11-21T19:17:35Z</dcterms:modified>
  <cp:category/>
  <cp:version/>
  <cp:contentType/>
  <cp:contentStatus/>
</cp:coreProperties>
</file>