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99" activeTab="0"/>
  </bookViews>
  <sheets>
    <sheet name="US REP- Gov- St Sup" sheetId="1" r:id="rId1"/>
    <sheet name="Prop 1&amp;2-Voting Stats-Leg" sheetId="2" r:id="rId2"/>
    <sheet name="County-Dist Jdg-Magistrate-Soil" sheetId="3" r:id="rId3"/>
  </sheets>
  <definedNames>
    <definedName name="_xlnm.Print_Titles" localSheetId="1">'Prop 1&amp;2-Voting Stats-Leg'!$A:$A</definedName>
    <definedName name="_xlnm.Print_Titles" localSheetId="0">'US REP- Gov- St Sup'!$A:$A</definedName>
  </definedNames>
  <calcPr fullCalcOnLoad="1"/>
</workbook>
</file>

<file path=xl/sharedStrings.xml><?xml version="1.0" encoding="utf-8"?>
<sst xmlns="http://schemas.openxmlformats.org/spreadsheetml/2006/main" count="174" uniqueCount="101">
  <si>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</si>
  <si>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</si>
  <si>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</si>
  <si>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</si>
  <si>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</si>
  <si>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</si>
  <si>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</si>
  <si>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</si>
  <si>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</si>
  <si>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</si>
  <si>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</si>
  <si>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</si>
  <si>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</si>
  <si>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</si>
  <si>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</si>
  <si>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</si>
  <si>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</si>
  <si>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</si>
  <si>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</si>
  <si>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</si>
  <si>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</si>
  <si>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</si>
  <si>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</si>
  <si>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</si>
  <si>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</si>
  <si>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</si>
  <si>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</si>
  <si>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</si>
  <si>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</si>
  <si>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</si>
  <si>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</si>
  <si>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CORONER</t>
  </si>
  <si>
    <t>Brad Little</t>
  </si>
  <si>
    <t>Lawrence Wasden</t>
  </si>
  <si>
    <t>Lawerence E. Denney</t>
  </si>
  <si>
    <t>Total # absentee ballots cast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</si>
  <si>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</si>
  <si>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</si>
  <si>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</si>
  <si>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</si>
  <si>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</si>
  <si>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</si>
  <si>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</si>
  <si>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</si>
  <si>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</si>
  <si>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Judge Stoker</t>
  </si>
  <si>
    <t>DISTRICT #5</t>
  </si>
  <si>
    <t>Michelle Stennett</t>
  </si>
  <si>
    <t>Steve Miller</t>
  </si>
  <si>
    <t>Ann J. Youts</t>
  </si>
  <si>
    <t>Linda Jones</t>
  </si>
  <si>
    <t>LEGISLATIVE DIST 26</t>
  </si>
  <si>
    <t>Brenda M. Farnworth</t>
  </si>
  <si>
    <t>Shoshone</t>
  </si>
  <si>
    <t>North Shoshone</t>
  </si>
  <si>
    <t>Richfield</t>
  </si>
  <si>
    <t>Dietrich</t>
  </si>
  <si>
    <t>Kimama</t>
  </si>
  <si>
    <t>Aaron Swisher</t>
  </si>
  <si>
    <t>Paulette Jordan</t>
  </si>
  <si>
    <t>Kristin Collum</t>
  </si>
  <si>
    <t>Janice McGeachin</t>
  </si>
  <si>
    <t>Jill Humble</t>
  </si>
  <si>
    <t>Muffy Davis</t>
  </si>
  <si>
    <t>Sally Toone</t>
  </si>
  <si>
    <t>Mike McFadyen</t>
  </si>
  <si>
    <t>Cindy Wilson</t>
  </si>
  <si>
    <t>Julie Lynn</t>
  </si>
  <si>
    <t>Richard A. Ellis</t>
  </si>
  <si>
    <t>DIST 3</t>
  </si>
  <si>
    <t>Roy E. Hubert</t>
  </si>
  <si>
    <t>David W. Gadd</t>
  </si>
  <si>
    <t>Roger B. Harris</t>
  </si>
  <si>
    <t>Julia F. Oxarango-Ingram</t>
  </si>
  <si>
    <t>CON</t>
  </si>
  <si>
    <t>LIB</t>
  </si>
  <si>
    <t>IND</t>
  </si>
  <si>
    <t>Walter L. Bayes</t>
  </si>
  <si>
    <t>Bev "Angel" Boeck</t>
  </si>
  <si>
    <t>Lisa Marie (W/I)</t>
  </si>
  <si>
    <t>Julie A. Ellsworth</t>
  </si>
  <si>
    <t>PROP ONE</t>
  </si>
  <si>
    <t>PROP TWO</t>
  </si>
  <si>
    <t>YES</t>
  </si>
  <si>
    <t>NO</t>
  </si>
  <si>
    <t>Mike Piper</t>
  </si>
  <si>
    <t>MAGISTRATE</t>
  </si>
  <si>
    <t>JUDGE</t>
  </si>
  <si>
    <t>CONSERVATION DISTRICT</t>
  </si>
  <si>
    <t>RETENTION</t>
  </si>
  <si>
    <t>SUPERVISORS</t>
  </si>
  <si>
    <t>Mark A Ingram</t>
  </si>
  <si>
    <t>WOOD RIVER SOIL &amp; WATER</t>
  </si>
  <si>
    <t>Dee Koonce</t>
  </si>
  <si>
    <t>Karen Sharpnack</t>
  </si>
  <si>
    <t>Terrill Zech</t>
  </si>
  <si>
    <t>Larry J Kerner</t>
  </si>
  <si>
    <t xml:space="preserve">County </t>
  </si>
  <si>
    <t>Assessor</t>
  </si>
  <si>
    <t>Kenneth Ward</t>
  </si>
  <si>
    <t>Stetson Weber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</si>
</sst>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7" fillId="33" borderId="16" xfId="0" applyNumberFormat="1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33" borderId="35" xfId="0" applyNumberFormat="1" applyFont="1" applyFill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/>
      <protection/>
    </xf>
    <xf numFmtId="1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6" fillId="0" borderId="45" xfId="0" applyFont="1" applyFill="1" applyBorder="1" applyAlignment="1" applyProtection="1">
      <alignment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 horizontal="left"/>
      <protection locked="0"/>
    </xf>
    <xf numFmtId="0" fontId="6" fillId="0" borderId="45" xfId="0" applyFont="1" applyFill="1" applyBorder="1" applyAlignment="1" applyProtection="1">
      <alignment horizontal="left"/>
      <protection locked="0"/>
    </xf>
    <xf numFmtId="0" fontId="43" fillId="0" borderId="11" xfId="0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4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421875" style="17" customWidth="1"/>
    <col min="2" max="3" width="9.57421875" style="36" customWidth="1"/>
    <col min="4" max="4" width="11.7109375" style="11" bestFit="1" customWidth="1"/>
    <col min="5" max="5" width="10.57421875" style="11" bestFit="1" customWidth="1"/>
    <col min="6" max="10" width="9.57421875" style="11" customWidth="1"/>
    <col min="11" max="16384" width="9.140625" style="11" customWidth="1"/>
  </cols>
  <sheetData>
    <row r="1" spans="1:10" ht="12.75">
      <c r="A1" s="25"/>
      <c r="B1" s="95" t="s">
        <v>37</v>
      </c>
      <c r="C1" s="95"/>
      <c r="D1" s="83"/>
      <c r="E1" s="84"/>
      <c r="F1" s="84"/>
      <c r="G1" s="84"/>
      <c r="H1" s="85"/>
      <c r="I1" s="83"/>
      <c r="J1" s="85"/>
    </row>
    <row r="2" spans="1:10" s="27" customFormat="1" ht="12.75">
      <c r="A2" s="26"/>
      <c r="B2" s="96" t="s">
        <v>38</v>
      </c>
      <c r="C2" s="97"/>
      <c r="D2" s="79"/>
      <c r="E2" s="80"/>
      <c r="F2" s="80"/>
      <c r="G2" s="80"/>
      <c r="H2" s="81"/>
      <c r="I2" s="96" t="s">
        <v>1</v>
      </c>
      <c r="J2" s="97"/>
    </row>
    <row r="3" spans="1:10" s="27" customFormat="1" ht="12.75">
      <c r="A3" s="28"/>
      <c r="B3" s="98" t="s">
        <v>43</v>
      </c>
      <c r="C3" s="99"/>
      <c r="D3" s="98" t="s">
        <v>2</v>
      </c>
      <c r="E3" s="100"/>
      <c r="F3" s="100"/>
      <c r="G3" s="100"/>
      <c r="H3" s="100"/>
      <c r="I3" s="98" t="s">
        <v>2</v>
      </c>
      <c r="J3" s="99"/>
    </row>
    <row r="4" spans="1:10" ht="13.5" customHeight="1">
      <c r="A4" s="29"/>
      <c r="B4" s="2" t="s">
        <v>3</v>
      </c>
      <c r="C4" s="2" t="s">
        <v>4</v>
      </c>
      <c r="D4" s="2" t="s">
        <v>74</v>
      </c>
      <c r="E4" s="2" t="s">
        <v>75</v>
      </c>
      <c r="F4" s="2" t="s">
        <v>3</v>
      </c>
      <c r="G4" s="2" t="s">
        <v>4</v>
      </c>
      <c r="H4" s="2" t="s">
        <v>76</v>
      </c>
      <c r="I4" s="3" t="s">
        <v>3</v>
      </c>
      <c r="J4" s="2" t="s">
        <v>4</v>
      </c>
    </row>
    <row r="5" spans="1:10" s="12" customFormat="1" ht="87.75" customHeight="1" thickBot="1">
      <c r="A5" s="30" t="s">
        <v>16</v>
      </c>
      <c r="B5" s="7" t="s">
        <v>58</v>
      </c>
      <c r="C5" s="7" t="s">
        <v>44</v>
      </c>
      <c r="D5" s="7" t="s">
        <v>77</v>
      </c>
      <c r="E5" s="7" t="s">
        <v>78</v>
      </c>
      <c r="F5" s="7" t="s">
        <v>59</v>
      </c>
      <c r="G5" s="7" t="s">
        <v>32</v>
      </c>
      <c r="H5" s="7" t="s">
        <v>79</v>
      </c>
      <c r="I5" s="82" t="s">
        <v>60</v>
      </c>
      <c r="J5" s="7" t="s">
        <v>61</v>
      </c>
    </row>
    <row r="6" spans="1:10" s="16" customFormat="1" ht="13.5" thickBot="1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s="16" customFormat="1" ht="12.75">
      <c r="A7" s="1" t="s">
        <v>53</v>
      </c>
      <c r="B7" s="31">
        <v>188</v>
      </c>
      <c r="C7" s="66">
        <v>396</v>
      </c>
      <c r="D7" s="31">
        <v>7</v>
      </c>
      <c r="E7" s="32">
        <v>6</v>
      </c>
      <c r="F7" s="32">
        <v>220</v>
      </c>
      <c r="G7" s="68">
        <v>364</v>
      </c>
      <c r="H7" s="20">
        <v>0</v>
      </c>
      <c r="I7" s="68">
        <v>237</v>
      </c>
      <c r="J7" s="20">
        <v>336</v>
      </c>
    </row>
    <row r="8" spans="1:10" s="16" customFormat="1" ht="12.75">
      <c r="A8" s="1" t="s">
        <v>54</v>
      </c>
      <c r="B8" s="33">
        <v>70</v>
      </c>
      <c r="C8" s="67">
        <v>218</v>
      </c>
      <c r="D8" s="33">
        <v>5</v>
      </c>
      <c r="E8" s="34">
        <v>6</v>
      </c>
      <c r="F8" s="34">
        <v>79</v>
      </c>
      <c r="G8" s="69">
        <v>200</v>
      </c>
      <c r="H8" s="24">
        <v>2</v>
      </c>
      <c r="I8" s="69">
        <v>85</v>
      </c>
      <c r="J8" s="24">
        <v>204</v>
      </c>
    </row>
    <row r="9" spans="1:10" s="16" customFormat="1" ht="12.75">
      <c r="A9" s="1" t="s">
        <v>55</v>
      </c>
      <c r="B9" s="33">
        <v>63</v>
      </c>
      <c r="C9" s="67">
        <v>278</v>
      </c>
      <c r="D9" s="33">
        <v>5</v>
      </c>
      <c r="E9" s="34">
        <v>5</v>
      </c>
      <c r="F9" s="34">
        <v>89</v>
      </c>
      <c r="G9" s="69">
        <v>250</v>
      </c>
      <c r="H9" s="24">
        <v>0</v>
      </c>
      <c r="I9" s="69">
        <v>93</v>
      </c>
      <c r="J9" s="24">
        <v>244</v>
      </c>
    </row>
    <row r="10" spans="1:10" s="16" customFormat="1" ht="12.75">
      <c r="A10" s="1" t="s">
        <v>56</v>
      </c>
      <c r="B10" s="33">
        <v>28</v>
      </c>
      <c r="C10" s="67">
        <v>200</v>
      </c>
      <c r="D10" s="33">
        <v>3</v>
      </c>
      <c r="E10" s="34">
        <v>5</v>
      </c>
      <c r="F10" s="34">
        <v>31</v>
      </c>
      <c r="G10" s="69">
        <v>188</v>
      </c>
      <c r="H10" s="24">
        <v>1</v>
      </c>
      <c r="I10" s="69">
        <v>41</v>
      </c>
      <c r="J10" s="24">
        <v>187</v>
      </c>
    </row>
    <row r="11" spans="1:10" s="16" customFormat="1" ht="12.75">
      <c r="A11" s="1" t="s">
        <v>57</v>
      </c>
      <c r="B11" s="56">
        <v>1</v>
      </c>
      <c r="C11" s="67">
        <v>19</v>
      </c>
      <c r="D11" s="56">
        <v>2</v>
      </c>
      <c r="E11" s="64">
        <v>0</v>
      </c>
      <c r="F11" s="64">
        <v>0</v>
      </c>
      <c r="G11" s="70">
        <v>20</v>
      </c>
      <c r="H11" s="65">
        <v>0</v>
      </c>
      <c r="I11" s="70">
        <v>0</v>
      </c>
      <c r="J11" s="65">
        <v>22</v>
      </c>
    </row>
    <row r="12" spans="1:10" ht="12.75">
      <c r="A12" s="8" t="s">
        <v>0</v>
      </c>
      <c r="B12" s="18">
        <f aca="true" t="shared" si="0" ref="B12:J12">SUM(B7:B11)</f>
        <v>350</v>
      </c>
      <c r="C12" s="18">
        <f t="shared" si="0"/>
        <v>1111</v>
      </c>
      <c r="D12" s="18">
        <f t="shared" si="0"/>
        <v>22</v>
      </c>
      <c r="E12" s="18">
        <f t="shared" si="0"/>
        <v>22</v>
      </c>
      <c r="F12" s="18">
        <f t="shared" si="0"/>
        <v>419</v>
      </c>
      <c r="G12" s="18">
        <f t="shared" si="0"/>
        <v>1022</v>
      </c>
      <c r="H12" s="18">
        <f t="shared" si="0"/>
        <v>3</v>
      </c>
      <c r="I12" s="18">
        <f t="shared" si="0"/>
        <v>456</v>
      </c>
      <c r="J12" s="18">
        <f t="shared" si="0"/>
        <v>993</v>
      </c>
    </row>
    <row r="13" spans="1:3" ht="12.75">
      <c r="A13" s="35"/>
      <c r="B13" s="46"/>
      <c r="C13" s="46"/>
    </row>
    <row r="15" spans="1:9" ht="12.75">
      <c r="A15" s="25"/>
      <c r="B15" s="101" t="s">
        <v>5</v>
      </c>
      <c r="C15" s="102"/>
      <c r="D15" s="55" t="s">
        <v>6</v>
      </c>
      <c r="E15" s="76" t="s">
        <v>6</v>
      </c>
      <c r="F15" s="103" t="s">
        <v>7</v>
      </c>
      <c r="G15" s="103"/>
      <c r="H15" s="95" t="s">
        <v>8</v>
      </c>
      <c r="I15" s="95"/>
    </row>
    <row r="16" spans="1:9" ht="12.75">
      <c r="A16" s="28"/>
      <c r="B16" s="98" t="s">
        <v>9</v>
      </c>
      <c r="C16" s="99"/>
      <c r="D16" s="40" t="s">
        <v>10</v>
      </c>
      <c r="E16" s="77" t="s">
        <v>11</v>
      </c>
      <c r="F16" s="104" t="s">
        <v>12</v>
      </c>
      <c r="G16" s="104"/>
      <c r="H16" s="104" t="s">
        <v>13</v>
      </c>
      <c r="I16" s="104"/>
    </row>
    <row r="17" spans="1:9" ht="12.75">
      <c r="A17" s="29"/>
      <c r="B17" s="2" t="s">
        <v>4</v>
      </c>
      <c r="C17" s="2" t="s">
        <v>3</v>
      </c>
      <c r="D17" s="2" t="s">
        <v>4</v>
      </c>
      <c r="E17" s="2" t="s">
        <v>4</v>
      </c>
      <c r="F17" s="2" t="s">
        <v>3</v>
      </c>
      <c r="G17" s="3" t="s">
        <v>4</v>
      </c>
      <c r="H17" s="3" t="s">
        <v>3</v>
      </c>
      <c r="I17" s="3" t="s">
        <v>4</v>
      </c>
    </row>
    <row r="18" spans="1:9" ht="108" customHeight="1" thickBot="1">
      <c r="A18" s="30" t="s">
        <v>16</v>
      </c>
      <c r="B18" s="4" t="s">
        <v>34</v>
      </c>
      <c r="C18" s="4" t="s">
        <v>62</v>
      </c>
      <c r="D18" s="4" t="s">
        <v>39</v>
      </c>
      <c r="E18" s="4" t="s">
        <v>80</v>
      </c>
      <c r="F18" s="5" t="s">
        <v>40</v>
      </c>
      <c r="G18" s="5" t="s">
        <v>33</v>
      </c>
      <c r="H18" s="5" t="s">
        <v>66</v>
      </c>
      <c r="I18" s="5" t="s">
        <v>41</v>
      </c>
    </row>
    <row r="19" spans="1:9" ht="13.5" thickBo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2.75">
      <c r="A20" s="1" t="s">
        <v>53</v>
      </c>
      <c r="B20" s="31">
        <v>379</v>
      </c>
      <c r="C20" s="66">
        <v>195</v>
      </c>
      <c r="D20" s="19">
        <v>513</v>
      </c>
      <c r="E20" s="19">
        <v>497</v>
      </c>
      <c r="F20" s="68">
        <v>173</v>
      </c>
      <c r="G20" s="49">
        <v>401</v>
      </c>
      <c r="H20" s="19">
        <v>278</v>
      </c>
      <c r="I20" s="20">
        <v>299</v>
      </c>
    </row>
    <row r="21" spans="1:9" ht="12.75">
      <c r="A21" s="1" t="s">
        <v>54</v>
      </c>
      <c r="B21" s="33">
        <v>216</v>
      </c>
      <c r="C21" s="67">
        <v>72</v>
      </c>
      <c r="D21" s="23">
        <v>254</v>
      </c>
      <c r="E21" s="23">
        <v>252</v>
      </c>
      <c r="F21" s="69">
        <v>71</v>
      </c>
      <c r="G21" s="50">
        <v>213</v>
      </c>
      <c r="H21" s="23">
        <v>107</v>
      </c>
      <c r="I21" s="24">
        <v>177</v>
      </c>
    </row>
    <row r="22" spans="1:9" ht="12.75">
      <c r="A22" s="1" t="s">
        <v>55</v>
      </c>
      <c r="B22" s="33">
        <v>267</v>
      </c>
      <c r="C22" s="67">
        <v>73</v>
      </c>
      <c r="D22" s="23">
        <v>303</v>
      </c>
      <c r="E22" s="23">
        <v>307</v>
      </c>
      <c r="F22" s="69">
        <v>70</v>
      </c>
      <c r="G22" s="50">
        <v>267</v>
      </c>
      <c r="H22" s="23">
        <v>130</v>
      </c>
      <c r="I22" s="24">
        <v>209</v>
      </c>
    </row>
    <row r="23" spans="1:9" ht="12.75">
      <c r="A23" s="1" t="s">
        <v>56</v>
      </c>
      <c r="B23" s="33">
        <v>194</v>
      </c>
      <c r="C23" s="67">
        <v>32</v>
      </c>
      <c r="D23" s="23">
        <v>219</v>
      </c>
      <c r="E23" s="23">
        <v>217</v>
      </c>
      <c r="F23" s="69">
        <v>30</v>
      </c>
      <c r="G23" s="50">
        <v>194</v>
      </c>
      <c r="H23" s="23">
        <v>52</v>
      </c>
      <c r="I23" s="24">
        <v>175</v>
      </c>
    </row>
    <row r="24" spans="1:9" ht="12.75">
      <c r="A24" s="1" t="s">
        <v>57</v>
      </c>
      <c r="B24" s="56">
        <v>21</v>
      </c>
      <c r="C24" s="67">
        <v>0</v>
      </c>
      <c r="D24" s="45">
        <v>20</v>
      </c>
      <c r="E24" s="45">
        <v>19</v>
      </c>
      <c r="F24" s="70">
        <v>0</v>
      </c>
      <c r="G24" s="86">
        <v>22</v>
      </c>
      <c r="H24" s="45">
        <v>3</v>
      </c>
      <c r="I24" s="65">
        <v>19</v>
      </c>
    </row>
    <row r="25" spans="1:9" ht="12.75">
      <c r="A25" s="8" t="s">
        <v>0</v>
      </c>
      <c r="B25" s="18">
        <f aca="true" t="shared" si="1" ref="B25:I25">SUM(B20:B24)</f>
        <v>1077</v>
      </c>
      <c r="C25" s="18">
        <f t="shared" si="1"/>
        <v>372</v>
      </c>
      <c r="D25" s="18">
        <f t="shared" si="1"/>
        <v>1309</v>
      </c>
      <c r="E25" s="18">
        <f t="shared" si="1"/>
        <v>1292</v>
      </c>
      <c r="F25" s="18">
        <f t="shared" si="1"/>
        <v>344</v>
      </c>
      <c r="G25" s="18">
        <f t="shared" si="1"/>
        <v>1097</v>
      </c>
      <c r="H25" s="18">
        <f t="shared" si="1"/>
        <v>570</v>
      </c>
      <c r="I25" s="18">
        <f t="shared" si="1"/>
        <v>879</v>
      </c>
    </row>
  </sheetData>
  <sheetProtection selectLockedCells="1"/>
  <mergeCells count="12">
    <mergeCell ref="B15:C15"/>
    <mergeCell ref="F15:G15"/>
    <mergeCell ref="H15:I15"/>
    <mergeCell ref="B16:C16"/>
    <mergeCell ref="F16:G16"/>
    <mergeCell ref="H16:I16"/>
    <mergeCell ref="B1:C1"/>
    <mergeCell ref="B2:C2"/>
    <mergeCell ref="B3:C3"/>
    <mergeCell ref="D3:H3"/>
    <mergeCell ref="I3:J3"/>
    <mergeCell ref="I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7.28125" style="17" bestFit="1" customWidth="1"/>
    <col min="2" max="10" width="9.57421875" style="11" customWidth="1"/>
    <col min="11" max="16384" width="9.140625" style="11" customWidth="1"/>
  </cols>
  <sheetData>
    <row r="1" spans="1:10" ht="12.75">
      <c r="A1" s="25"/>
      <c r="B1" s="87"/>
      <c r="C1" s="88"/>
      <c r="D1" s="87"/>
      <c r="E1" s="89"/>
      <c r="F1" s="101"/>
      <c r="G1" s="110"/>
      <c r="H1" s="110"/>
      <c r="I1" s="110"/>
      <c r="J1" s="102"/>
    </row>
    <row r="2" spans="1:10" s="27" customFormat="1" ht="12.75">
      <c r="A2" s="28"/>
      <c r="B2" s="96" t="s">
        <v>81</v>
      </c>
      <c r="C2" s="97"/>
      <c r="D2" s="96" t="s">
        <v>82</v>
      </c>
      <c r="E2" s="97"/>
      <c r="F2" s="96" t="s">
        <v>14</v>
      </c>
      <c r="G2" s="109"/>
      <c r="H2" s="109"/>
      <c r="I2" s="109"/>
      <c r="J2" s="97"/>
    </row>
    <row r="3" spans="1:10" ht="13.5" customHeight="1">
      <c r="A3" s="29"/>
      <c r="B3" s="9"/>
      <c r="C3" s="74"/>
      <c r="D3" s="9"/>
      <c r="E3" s="10"/>
      <c r="F3" s="96" t="s">
        <v>15</v>
      </c>
      <c r="G3" s="109"/>
      <c r="H3" s="109"/>
      <c r="I3" s="109"/>
      <c r="J3" s="97"/>
    </row>
    <row r="4" spans="1:10" s="58" customFormat="1" ht="87.75" customHeight="1" thickBot="1">
      <c r="A4" s="57" t="s">
        <v>16</v>
      </c>
      <c r="B4" s="4" t="s">
        <v>83</v>
      </c>
      <c r="C4" s="5" t="s">
        <v>84</v>
      </c>
      <c r="D4" s="5" t="s">
        <v>83</v>
      </c>
      <c r="E4" s="4" t="s">
        <v>84</v>
      </c>
      <c r="F4" s="7" t="s">
        <v>20</v>
      </c>
      <c r="G4" s="7" t="s">
        <v>21</v>
      </c>
      <c r="H4" s="7" t="s">
        <v>25</v>
      </c>
      <c r="I4" s="7" t="s">
        <v>26</v>
      </c>
      <c r="J4" s="4" t="s">
        <v>22</v>
      </c>
    </row>
    <row r="5" spans="1:10" s="16" customFormat="1" ht="13.5" thickBot="1">
      <c r="A5" s="13"/>
      <c r="B5" s="14"/>
      <c r="C5" s="14"/>
      <c r="D5" s="14"/>
      <c r="E5" s="14"/>
      <c r="F5" s="14"/>
      <c r="G5" s="14"/>
      <c r="H5" s="52"/>
      <c r="I5" s="14"/>
      <c r="J5" s="15"/>
    </row>
    <row r="6" spans="1:10" s="16" customFormat="1" ht="12.75">
      <c r="A6" s="1" t="s">
        <v>53</v>
      </c>
      <c r="B6" s="19">
        <v>297</v>
      </c>
      <c r="C6" s="66">
        <v>285</v>
      </c>
      <c r="D6" s="49">
        <v>394</v>
      </c>
      <c r="E6" s="19">
        <v>185</v>
      </c>
      <c r="F6" s="20">
        <v>856</v>
      </c>
      <c r="G6" s="20">
        <v>46</v>
      </c>
      <c r="H6" s="54">
        <f>IF(G6&lt;&gt;0,G6+F6,"")</f>
        <v>902</v>
      </c>
      <c r="I6" s="20">
        <v>600</v>
      </c>
      <c r="J6" s="21">
        <f aca="true" t="shared" si="0" ref="J6:J11">IF(I6&lt;&gt;0,I6/H6,"")</f>
        <v>0.6651884700665188</v>
      </c>
    </row>
    <row r="7" spans="1:10" s="16" customFormat="1" ht="12.75">
      <c r="A7" s="1" t="s">
        <v>54</v>
      </c>
      <c r="B7" s="23">
        <v>157</v>
      </c>
      <c r="C7" s="67">
        <v>129</v>
      </c>
      <c r="D7" s="50">
        <v>188</v>
      </c>
      <c r="E7" s="23">
        <v>99</v>
      </c>
      <c r="F7" s="24">
        <v>403</v>
      </c>
      <c r="G7" s="24">
        <v>24</v>
      </c>
      <c r="H7" s="53">
        <f>IF(G7&lt;&gt;0,G7+F7,"")</f>
        <v>427</v>
      </c>
      <c r="I7" s="24">
        <v>294</v>
      </c>
      <c r="J7" s="21">
        <f t="shared" si="0"/>
        <v>0.6885245901639344</v>
      </c>
    </row>
    <row r="8" spans="1:10" s="16" customFormat="1" ht="12.75">
      <c r="A8" s="1" t="s">
        <v>55</v>
      </c>
      <c r="B8" s="23">
        <v>199</v>
      </c>
      <c r="C8" s="67">
        <v>142</v>
      </c>
      <c r="D8" s="50">
        <v>215</v>
      </c>
      <c r="E8" s="23">
        <v>128</v>
      </c>
      <c r="F8" s="24">
        <v>514</v>
      </c>
      <c r="G8" s="24">
        <v>9</v>
      </c>
      <c r="H8" s="53">
        <f>IF(G8&lt;&gt;0,G8+F8,"")</f>
        <v>523</v>
      </c>
      <c r="I8" s="24">
        <v>349</v>
      </c>
      <c r="J8" s="21">
        <f t="shared" si="0"/>
        <v>0.6673040152963671</v>
      </c>
    </row>
    <row r="9" spans="1:10" s="16" customFormat="1" ht="12.75">
      <c r="A9" s="1" t="s">
        <v>56</v>
      </c>
      <c r="B9" s="23">
        <v>83</v>
      </c>
      <c r="C9" s="67">
        <v>140</v>
      </c>
      <c r="D9" s="50">
        <v>119</v>
      </c>
      <c r="E9" s="23">
        <v>103</v>
      </c>
      <c r="F9" s="24">
        <v>305</v>
      </c>
      <c r="G9" s="24">
        <v>16</v>
      </c>
      <c r="H9" s="53">
        <f>IF(G9&lt;&gt;0,G9+F9,"")</f>
        <v>321</v>
      </c>
      <c r="I9" s="24">
        <v>231</v>
      </c>
      <c r="J9" s="21">
        <f t="shared" si="0"/>
        <v>0.719626168224299</v>
      </c>
    </row>
    <row r="10" spans="1:10" s="16" customFormat="1" ht="12.75">
      <c r="A10" s="1" t="s">
        <v>57</v>
      </c>
      <c r="B10" s="45">
        <v>2</v>
      </c>
      <c r="C10" s="91">
        <v>20</v>
      </c>
      <c r="D10" s="50">
        <v>3</v>
      </c>
      <c r="E10" s="23">
        <v>19</v>
      </c>
      <c r="F10" s="24">
        <v>34</v>
      </c>
      <c r="G10" s="24">
        <v>0</v>
      </c>
      <c r="H10" s="53">
        <f>SUM(F10:G10)</f>
        <v>34</v>
      </c>
      <c r="I10" s="24">
        <v>22</v>
      </c>
      <c r="J10" s="21">
        <f t="shared" si="0"/>
        <v>0.6470588235294118</v>
      </c>
    </row>
    <row r="11" spans="1:10" ht="12.75">
      <c r="A11" s="8" t="s">
        <v>0</v>
      </c>
      <c r="B11" s="18">
        <f aca="true" t="shared" si="1" ref="B11:I11">SUM(B6:B10)</f>
        <v>738</v>
      </c>
      <c r="C11" s="18">
        <f t="shared" si="1"/>
        <v>716</v>
      </c>
      <c r="D11" s="18">
        <f t="shared" si="1"/>
        <v>919</v>
      </c>
      <c r="E11" s="18">
        <f t="shared" si="1"/>
        <v>534</v>
      </c>
      <c r="F11" s="18">
        <f t="shared" si="1"/>
        <v>2112</v>
      </c>
      <c r="G11" s="18">
        <f t="shared" si="1"/>
        <v>95</v>
      </c>
      <c r="H11" s="18">
        <f t="shared" si="1"/>
        <v>2207</v>
      </c>
      <c r="I11" s="18">
        <f t="shared" si="1"/>
        <v>1496</v>
      </c>
      <c r="J11" s="22">
        <f t="shared" si="0"/>
        <v>0.6778432260987767</v>
      </c>
    </row>
    <row r="12" ht="12.75">
      <c r="A12" s="35"/>
    </row>
    <row r="13" spans="1:9" ht="12.75">
      <c r="A13" s="35"/>
      <c r="F13" s="108" t="s">
        <v>35</v>
      </c>
      <c r="G13" s="108"/>
      <c r="H13" s="108"/>
      <c r="I13" s="90">
        <v>322</v>
      </c>
    </row>
    <row r="16" spans="1:7" ht="12.75">
      <c r="A16" s="25"/>
      <c r="B16" s="105"/>
      <c r="C16" s="106"/>
      <c r="D16" s="106"/>
      <c r="E16" s="106"/>
      <c r="F16" s="106"/>
      <c r="G16" s="107"/>
    </row>
    <row r="17" spans="1:7" ht="12.75">
      <c r="A17" s="26"/>
      <c r="B17" s="98" t="s">
        <v>51</v>
      </c>
      <c r="C17" s="100"/>
      <c r="D17" s="100"/>
      <c r="E17" s="100"/>
      <c r="F17" s="100"/>
      <c r="G17" s="99"/>
    </row>
    <row r="18" spans="1:7" ht="12.75">
      <c r="A18" s="26"/>
      <c r="B18" s="111" t="s">
        <v>23</v>
      </c>
      <c r="C18" s="112"/>
      <c r="D18" s="111" t="s">
        <v>17</v>
      </c>
      <c r="E18" s="112"/>
      <c r="F18" s="111" t="s">
        <v>18</v>
      </c>
      <c r="G18" s="112"/>
    </row>
    <row r="19" spans="1:7" ht="12.75">
      <c r="A19" s="37"/>
      <c r="B19" s="2" t="s">
        <v>4</v>
      </c>
      <c r="C19" s="2" t="s">
        <v>3</v>
      </c>
      <c r="D19" s="2" t="s">
        <v>3</v>
      </c>
      <c r="E19" s="2" t="s">
        <v>4</v>
      </c>
      <c r="F19" s="2" t="s">
        <v>4</v>
      </c>
      <c r="G19" s="2" t="s">
        <v>3</v>
      </c>
    </row>
    <row r="20" spans="1:7" ht="78.75" customHeight="1" thickBot="1">
      <c r="A20" s="38" t="s">
        <v>16</v>
      </c>
      <c r="B20" s="4" t="s">
        <v>67</v>
      </c>
      <c r="C20" s="4" t="s">
        <v>47</v>
      </c>
      <c r="D20" s="5" t="s">
        <v>63</v>
      </c>
      <c r="E20" s="5" t="s">
        <v>48</v>
      </c>
      <c r="F20" s="5" t="s">
        <v>65</v>
      </c>
      <c r="G20" s="5" t="s">
        <v>64</v>
      </c>
    </row>
    <row r="21" spans="1:7" ht="13.5" thickBot="1">
      <c r="A21" s="13"/>
      <c r="B21" s="14"/>
      <c r="C21" s="14"/>
      <c r="D21" s="14"/>
      <c r="E21" s="14"/>
      <c r="F21" s="14"/>
      <c r="G21" s="15"/>
    </row>
    <row r="22" spans="1:7" ht="12.75">
      <c r="A22" s="1" t="s">
        <v>53</v>
      </c>
      <c r="B22" s="19">
        <v>297</v>
      </c>
      <c r="C22" s="19">
        <v>285</v>
      </c>
      <c r="D22" s="19">
        <v>241</v>
      </c>
      <c r="E22" s="19">
        <v>348</v>
      </c>
      <c r="F22" s="19">
        <v>322</v>
      </c>
      <c r="G22" s="19">
        <v>260</v>
      </c>
    </row>
    <row r="23" spans="1:7" ht="12.75">
      <c r="A23" s="1" t="s">
        <v>54</v>
      </c>
      <c r="B23" s="23">
        <v>178</v>
      </c>
      <c r="C23" s="23">
        <v>107</v>
      </c>
      <c r="D23" s="23">
        <v>90</v>
      </c>
      <c r="E23" s="23">
        <v>199</v>
      </c>
      <c r="F23" s="23">
        <v>170</v>
      </c>
      <c r="G23" s="23">
        <v>117</v>
      </c>
    </row>
    <row r="24" spans="1:7" ht="12.75">
      <c r="A24" s="1" t="s">
        <v>55</v>
      </c>
      <c r="B24" s="23">
        <v>205</v>
      </c>
      <c r="C24" s="23">
        <v>142</v>
      </c>
      <c r="D24" s="23">
        <v>86</v>
      </c>
      <c r="E24" s="23">
        <v>259</v>
      </c>
      <c r="F24" s="23">
        <v>221</v>
      </c>
      <c r="G24" s="23">
        <v>123</v>
      </c>
    </row>
    <row r="25" spans="1:7" ht="12.75">
      <c r="A25" s="1" t="s">
        <v>56</v>
      </c>
      <c r="B25" s="23">
        <v>148</v>
      </c>
      <c r="C25" s="23">
        <v>80</v>
      </c>
      <c r="D25" s="23">
        <v>41</v>
      </c>
      <c r="E25" s="23">
        <v>187</v>
      </c>
      <c r="F25" s="23">
        <v>165</v>
      </c>
      <c r="G25" s="23">
        <v>63</v>
      </c>
    </row>
    <row r="26" spans="1:7" ht="12.75">
      <c r="A26" s="1" t="s">
        <v>57</v>
      </c>
      <c r="B26" s="45">
        <v>21</v>
      </c>
      <c r="C26" s="45">
        <v>0</v>
      </c>
      <c r="D26" s="45">
        <v>0</v>
      </c>
      <c r="E26" s="45">
        <v>22</v>
      </c>
      <c r="F26" s="45">
        <v>22</v>
      </c>
      <c r="G26" s="45">
        <v>0</v>
      </c>
    </row>
    <row r="27" spans="1:7" ht="12.75">
      <c r="A27" s="8" t="s">
        <v>0</v>
      </c>
      <c r="B27" s="18">
        <f aca="true" t="shared" si="2" ref="B27:G27">SUM(B22:B26)</f>
        <v>849</v>
      </c>
      <c r="C27" s="18">
        <f t="shared" si="2"/>
        <v>614</v>
      </c>
      <c r="D27" s="18">
        <f t="shared" si="2"/>
        <v>458</v>
      </c>
      <c r="E27" s="18">
        <f t="shared" si="2"/>
        <v>1015</v>
      </c>
      <c r="F27" s="18">
        <f t="shared" si="2"/>
        <v>900</v>
      </c>
      <c r="G27" s="18">
        <f t="shared" si="2"/>
        <v>563</v>
      </c>
    </row>
  </sheetData>
  <sheetProtection selectLockedCells="1"/>
  <mergeCells count="11">
    <mergeCell ref="F3:J3"/>
    <mergeCell ref="B16:G16"/>
    <mergeCell ref="B17:G17"/>
    <mergeCell ref="F13:H13"/>
    <mergeCell ref="F2:J2"/>
    <mergeCell ref="F1:J1"/>
    <mergeCell ref="B18:C18"/>
    <mergeCell ref="D18:E18"/>
    <mergeCell ref="F18:G18"/>
    <mergeCell ref="B2:C2"/>
    <mergeCell ref="D2:E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140625" style="17" customWidth="1"/>
    <col min="2" max="4" width="8.7109375" style="11" customWidth="1"/>
    <col min="5" max="5" width="11.8515625" style="11" bestFit="1" customWidth="1"/>
    <col min="6" max="6" width="10.57421875" style="11" bestFit="1" customWidth="1"/>
    <col min="7" max="7" width="11.421875" style="11" customWidth="1"/>
    <col min="8" max="8" width="9.7109375" style="11" bestFit="1" customWidth="1"/>
    <col min="9" max="9" width="10.7109375" style="11" bestFit="1" customWidth="1"/>
    <col min="10" max="10" width="10.421875" style="11" bestFit="1" customWidth="1"/>
    <col min="11" max="11" width="9.7109375" style="11" bestFit="1" customWidth="1"/>
    <col min="12" max="12" width="13.28125" style="11" bestFit="1" customWidth="1"/>
    <col min="13" max="13" width="10.00390625" style="11" bestFit="1" customWidth="1"/>
    <col min="14" max="16384" width="9.140625" style="11" customWidth="1"/>
  </cols>
  <sheetData>
    <row r="1" spans="1:11" ht="12.75">
      <c r="A1" s="25"/>
      <c r="B1" s="96" t="s">
        <v>27</v>
      </c>
      <c r="C1" s="109"/>
      <c r="D1" s="109"/>
      <c r="E1" s="109"/>
      <c r="F1" s="97"/>
      <c r="G1" s="48" t="s">
        <v>30</v>
      </c>
      <c r="H1" s="48"/>
      <c r="I1" s="113"/>
      <c r="J1" s="114"/>
      <c r="K1" s="75"/>
    </row>
    <row r="2" spans="1:11" ht="12.75">
      <c r="A2" s="26"/>
      <c r="B2" s="98" t="s">
        <v>28</v>
      </c>
      <c r="C2" s="100"/>
      <c r="D2" s="100"/>
      <c r="E2" s="100"/>
      <c r="F2" s="99"/>
      <c r="G2" s="47" t="s">
        <v>29</v>
      </c>
      <c r="H2" s="47" t="s">
        <v>27</v>
      </c>
      <c r="I2" s="96" t="s">
        <v>97</v>
      </c>
      <c r="J2" s="97"/>
      <c r="K2" s="44" t="s">
        <v>27</v>
      </c>
    </row>
    <row r="3" spans="1:11" ht="12.75">
      <c r="A3" s="26"/>
      <c r="B3" s="101" t="s">
        <v>42</v>
      </c>
      <c r="C3" s="110"/>
      <c r="D3" s="102"/>
      <c r="E3" s="78" t="s">
        <v>69</v>
      </c>
      <c r="F3" s="94" t="s">
        <v>69</v>
      </c>
      <c r="G3" s="40" t="s">
        <v>19</v>
      </c>
      <c r="H3" s="71" t="s">
        <v>11</v>
      </c>
      <c r="I3" s="98" t="s">
        <v>98</v>
      </c>
      <c r="J3" s="99"/>
      <c r="K3" s="77" t="s">
        <v>31</v>
      </c>
    </row>
    <row r="4" spans="1:11" ht="12.75">
      <c r="A4" s="37"/>
      <c r="B4" s="2" t="s">
        <v>3</v>
      </c>
      <c r="C4" s="72" t="s">
        <v>4</v>
      </c>
      <c r="D4" s="72" t="s">
        <v>4</v>
      </c>
      <c r="E4" s="2" t="s">
        <v>4</v>
      </c>
      <c r="F4" s="2" t="s">
        <v>4</v>
      </c>
      <c r="G4" s="2" t="s">
        <v>4</v>
      </c>
      <c r="H4" s="3" t="s">
        <v>4</v>
      </c>
      <c r="I4" s="3" t="s">
        <v>4</v>
      </c>
      <c r="J4" s="3" t="s">
        <v>4</v>
      </c>
      <c r="K4" s="3" t="s">
        <v>4</v>
      </c>
    </row>
    <row r="5" spans="1:11" ht="85.5" customHeight="1" thickBot="1">
      <c r="A5" s="38" t="s">
        <v>16</v>
      </c>
      <c r="B5" s="4" t="s">
        <v>73</v>
      </c>
      <c r="C5" s="73" t="s">
        <v>68</v>
      </c>
      <c r="D5" s="73" t="s">
        <v>95</v>
      </c>
      <c r="E5" s="4" t="s">
        <v>70</v>
      </c>
      <c r="F5" s="4" t="s">
        <v>96</v>
      </c>
      <c r="G5" s="4" t="s">
        <v>52</v>
      </c>
      <c r="H5" s="5" t="s">
        <v>49</v>
      </c>
      <c r="I5" s="5" t="s">
        <v>50</v>
      </c>
      <c r="J5" s="5" t="s">
        <v>99</v>
      </c>
      <c r="K5" s="5" t="s">
        <v>85</v>
      </c>
    </row>
    <row r="6" spans="1:11" ht="13.5" thickBot="1">
      <c r="A6" s="13"/>
      <c r="B6" s="14"/>
      <c r="C6" s="14"/>
      <c r="D6" s="14"/>
      <c r="E6" s="14"/>
      <c r="F6" s="14"/>
      <c r="G6" s="43"/>
      <c r="H6" s="14"/>
      <c r="I6" s="14"/>
      <c r="J6" s="14"/>
      <c r="K6" s="15"/>
    </row>
    <row r="7" spans="1:11" ht="12.75">
      <c r="A7" s="1" t="s">
        <v>53</v>
      </c>
      <c r="B7" s="19">
        <v>173</v>
      </c>
      <c r="C7" s="19">
        <v>263</v>
      </c>
      <c r="D7" s="19">
        <v>146</v>
      </c>
      <c r="E7" s="19">
        <v>317</v>
      </c>
      <c r="F7" s="19">
        <v>208</v>
      </c>
      <c r="G7" s="61">
        <v>517</v>
      </c>
      <c r="H7" s="31">
        <v>517</v>
      </c>
      <c r="I7" s="31">
        <v>427</v>
      </c>
      <c r="J7" s="31">
        <v>109</v>
      </c>
      <c r="K7" s="19">
        <v>512</v>
      </c>
    </row>
    <row r="8" spans="1:11" ht="12.75">
      <c r="A8" s="1" t="s">
        <v>54</v>
      </c>
      <c r="B8" s="23">
        <v>85</v>
      </c>
      <c r="C8" s="23">
        <v>127</v>
      </c>
      <c r="D8" s="23">
        <v>71</v>
      </c>
      <c r="E8" s="23">
        <v>145</v>
      </c>
      <c r="F8" s="23">
        <v>110</v>
      </c>
      <c r="G8" s="62">
        <v>248</v>
      </c>
      <c r="H8" s="33">
        <v>254</v>
      </c>
      <c r="I8" s="33">
        <v>204</v>
      </c>
      <c r="J8" s="33">
        <v>53</v>
      </c>
      <c r="K8" s="23">
        <v>257</v>
      </c>
    </row>
    <row r="9" spans="1:11" ht="12.75">
      <c r="A9" s="1" t="s">
        <v>55</v>
      </c>
      <c r="B9" s="23">
        <v>82</v>
      </c>
      <c r="C9" s="23">
        <v>165</v>
      </c>
      <c r="D9" s="23">
        <v>85</v>
      </c>
      <c r="E9" s="23">
        <v>185</v>
      </c>
      <c r="F9" s="23">
        <v>114</v>
      </c>
      <c r="G9" s="62">
        <v>310</v>
      </c>
      <c r="H9" s="33">
        <v>306</v>
      </c>
      <c r="I9" s="33">
        <v>256</v>
      </c>
      <c r="J9" s="33">
        <v>48</v>
      </c>
      <c r="K9" s="23">
        <v>271</v>
      </c>
    </row>
    <row r="10" spans="1:11" ht="12.75">
      <c r="A10" s="1" t="s">
        <v>56</v>
      </c>
      <c r="B10" s="23">
        <v>31</v>
      </c>
      <c r="C10" s="23">
        <v>148</v>
      </c>
      <c r="D10" s="23">
        <v>45</v>
      </c>
      <c r="E10" s="23">
        <v>177</v>
      </c>
      <c r="F10" s="23">
        <v>40</v>
      </c>
      <c r="G10" s="62">
        <v>218</v>
      </c>
      <c r="H10" s="33">
        <v>209</v>
      </c>
      <c r="I10" s="33">
        <v>172</v>
      </c>
      <c r="J10" s="33">
        <v>48</v>
      </c>
      <c r="K10" s="23">
        <v>215</v>
      </c>
    </row>
    <row r="11" spans="1:11" ht="12.75">
      <c r="A11" s="1" t="s">
        <v>57</v>
      </c>
      <c r="B11" s="45">
        <v>1</v>
      </c>
      <c r="C11" s="45">
        <v>7</v>
      </c>
      <c r="D11" s="45">
        <v>13</v>
      </c>
      <c r="E11" s="45">
        <v>9</v>
      </c>
      <c r="F11" s="45">
        <v>3</v>
      </c>
      <c r="G11" s="63">
        <v>21</v>
      </c>
      <c r="H11" s="33">
        <v>19</v>
      </c>
      <c r="I11" s="33">
        <v>12</v>
      </c>
      <c r="J11" s="33">
        <v>7</v>
      </c>
      <c r="K11" s="23">
        <v>19</v>
      </c>
    </row>
    <row r="12" spans="1:11" ht="12.75">
      <c r="A12" s="8" t="s">
        <v>0</v>
      </c>
      <c r="B12" s="18">
        <f aca="true" t="shared" si="0" ref="B12:K12">SUM(B7:B11)</f>
        <v>372</v>
      </c>
      <c r="C12" s="18">
        <f t="shared" si="0"/>
        <v>710</v>
      </c>
      <c r="D12" s="18">
        <f t="shared" si="0"/>
        <v>360</v>
      </c>
      <c r="E12" s="18">
        <f t="shared" si="0"/>
        <v>833</v>
      </c>
      <c r="F12" s="18">
        <f t="shared" si="0"/>
        <v>475</v>
      </c>
      <c r="G12" s="18">
        <f t="shared" si="0"/>
        <v>1314</v>
      </c>
      <c r="H12" s="18">
        <f t="shared" si="0"/>
        <v>1305</v>
      </c>
      <c r="I12" s="18">
        <f t="shared" si="0"/>
        <v>1071</v>
      </c>
      <c r="J12" s="18">
        <f t="shared" si="0"/>
        <v>265</v>
      </c>
      <c r="K12" s="18">
        <f t="shared" si="0"/>
        <v>1274</v>
      </c>
    </row>
    <row r="14" spans="1:8" ht="12.75">
      <c r="A14" s="25"/>
      <c r="B14" s="123" t="s">
        <v>36</v>
      </c>
      <c r="C14" s="124"/>
      <c r="D14" s="123" t="s">
        <v>86</v>
      </c>
      <c r="E14" s="124"/>
      <c r="F14" s="123" t="s">
        <v>92</v>
      </c>
      <c r="G14" s="125"/>
      <c r="H14" s="124"/>
    </row>
    <row r="15" spans="1:8" ht="12.75">
      <c r="A15" s="26"/>
      <c r="B15" s="115" t="s">
        <v>46</v>
      </c>
      <c r="C15" s="116"/>
      <c r="D15" s="117" t="s">
        <v>87</v>
      </c>
      <c r="E15" s="118"/>
      <c r="F15" s="117" t="s">
        <v>88</v>
      </c>
      <c r="G15" s="119"/>
      <c r="H15" s="118"/>
    </row>
    <row r="16" spans="1:8" ht="12.75">
      <c r="A16" s="26"/>
      <c r="B16" s="120" t="s">
        <v>24</v>
      </c>
      <c r="C16" s="121"/>
      <c r="D16" s="115" t="s">
        <v>89</v>
      </c>
      <c r="E16" s="116"/>
      <c r="F16" s="115" t="s">
        <v>90</v>
      </c>
      <c r="G16" s="122"/>
      <c r="H16" s="116"/>
    </row>
    <row r="17" spans="1:8" ht="12.75">
      <c r="A17" s="37"/>
      <c r="B17" s="120" t="s">
        <v>45</v>
      </c>
      <c r="C17" s="121"/>
      <c r="D17" s="120" t="s">
        <v>91</v>
      </c>
      <c r="E17" s="121"/>
      <c r="F17" s="92"/>
      <c r="G17" s="92"/>
      <c r="H17" s="93"/>
    </row>
    <row r="18" spans="1:8" ht="75" customHeight="1" thickBot="1">
      <c r="A18" s="38" t="s">
        <v>16</v>
      </c>
      <c r="B18" s="6" t="s">
        <v>71</v>
      </c>
      <c r="C18" s="6" t="s">
        <v>72</v>
      </c>
      <c r="D18" s="6" t="s">
        <v>83</v>
      </c>
      <c r="E18" s="6" t="s">
        <v>84</v>
      </c>
      <c r="F18" s="6" t="s">
        <v>93</v>
      </c>
      <c r="G18" s="6" t="s">
        <v>94</v>
      </c>
      <c r="H18" s="6" t="s">
        <v>100</v>
      </c>
    </row>
    <row r="19" spans="1:8" ht="13.5" thickBot="1">
      <c r="A19" s="13"/>
      <c r="B19" s="41"/>
      <c r="C19" s="41"/>
      <c r="D19" s="41"/>
      <c r="E19" s="41"/>
      <c r="F19" s="41"/>
      <c r="G19" s="41"/>
      <c r="H19" s="42"/>
    </row>
    <row r="20" spans="1:8" ht="12.75">
      <c r="A20" s="1" t="s">
        <v>53</v>
      </c>
      <c r="B20" s="39">
        <v>153</v>
      </c>
      <c r="C20" s="19">
        <v>319</v>
      </c>
      <c r="D20" s="19">
        <v>455</v>
      </c>
      <c r="E20" s="19">
        <v>66</v>
      </c>
      <c r="F20" s="19">
        <v>431</v>
      </c>
      <c r="G20" s="59">
        <v>378</v>
      </c>
      <c r="H20" s="59">
        <v>389</v>
      </c>
    </row>
    <row r="21" spans="1:8" ht="12.75">
      <c r="A21" s="1" t="s">
        <v>54</v>
      </c>
      <c r="B21" s="51">
        <v>82</v>
      </c>
      <c r="C21" s="23">
        <v>167</v>
      </c>
      <c r="D21" s="23">
        <v>234</v>
      </c>
      <c r="E21" s="23">
        <v>38</v>
      </c>
      <c r="F21" s="23">
        <v>224</v>
      </c>
      <c r="G21" s="60">
        <v>206</v>
      </c>
      <c r="H21" s="60">
        <v>209</v>
      </c>
    </row>
    <row r="22" spans="1:8" ht="12.75">
      <c r="A22" s="1" t="s">
        <v>55</v>
      </c>
      <c r="B22" s="51">
        <v>99</v>
      </c>
      <c r="C22" s="23">
        <v>172</v>
      </c>
      <c r="D22" s="23">
        <v>268</v>
      </c>
      <c r="E22" s="23">
        <v>39</v>
      </c>
      <c r="F22" s="23">
        <v>232</v>
      </c>
      <c r="G22" s="60">
        <v>214</v>
      </c>
      <c r="H22" s="60">
        <v>241</v>
      </c>
    </row>
    <row r="23" spans="1:8" ht="12.75">
      <c r="A23" s="1" t="s">
        <v>56</v>
      </c>
      <c r="B23" s="51">
        <v>55</v>
      </c>
      <c r="C23" s="23">
        <v>140</v>
      </c>
      <c r="D23" s="23">
        <v>189</v>
      </c>
      <c r="E23" s="23">
        <v>22</v>
      </c>
      <c r="F23" s="23">
        <v>173</v>
      </c>
      <c r="G23" s="60">
        <v>161</v>
      </c>
      <c r="H23" s="60">
        <v>185</v>
      </c>
    </row>
    <row r="24" spans="1:8" ht="12.75">
      <c r="A24" s="1" t="s">
        <v>57</v>
      </c>
      <c r="B24" s="51">
        <v>5</v>
      </c>
      <c r="C24" s="23">
        <v>12</v>
      </c>
      <c r="D24" s="23">
        <v>21</v>
      </c>
      <c r="E24" s="23">
        <v>0</v>
      </c>
      <c r="F24" s="23">
        <v>15</v>
      </c>
      <c r="G24" s="60">
        <v>16</v>
      </c>
      <c r="H24" s="60">
        <v>19</v>
      </c>
    </row>
    <row r="25" spans="1:8" ht="12.75">
      <c r="A25" s="8" t="s">
        <v>0</v>
      </c>
      <c r="B25" s="18">
        <f aca="true" t="shared" si="1" ref="B25:H25">SUM(B20:B24)</f>
        <v>394</v>
      </c>
      <c r="C25" s="18">
        <f t="shared" si="1"/>
        <v>810</v>
      </c>
      <c r="D25" s="18">
        <f t="shared" si="1"/>
        <v>1167</v>
      </c>
      <c r="E25" s="18">
        <f t="shared" si="1"/>
        <v>165</v>
      </c>
      <c r="F25" s="18">
        <f t="shared" si="1"/>
        <v>1075</v>
      </c>
      <c r="G25" s="18">
        <f t="shared" si="1"/>
        <v>975</v>
      </c>
      <c r="H25" s="18">
        <f t="shared" si="1"/>
        <v>1043</v>
      </c>
    </row>
  </sheetData>
  <sheetProtection selectLockedCells="1"/>
  <mergeCells count="17">
    <mergeCell ref="B16:C16"/>
    <mergeCell ref="D16:E16"/>
    <mergeCell ref="F16:H16"/>
    <mergeCell ref="B17:C17"/>
    <mergeCell ref="D17:E17"/>
    <mergeCell ref="B14:C14"/>
    <mergeCell ref="D14:E14"/>
    <mergeCell ref="F14:H14"/>
    <mergeCell ref="I1:J1"/>
    <mergeCell ref="I2:J2"/>
    <mergeCell ref="I3:J3"/>
    <mergeCell ref="B15:C15"/>
    <mergeCell ref="D15:E15"/>
    <mergeCell ref="F15:H15"/>
    <mergeCell ref="B3:D3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2018-11-13T16:07:57Z</cp:lastPrinted>
  <dcterms:created xsi:type="dcterms:W3CDTF">1998-04-10T16:02:13Z</dcterms:created>
  <dcterms:modified xsi:type="dcterms:W3CDTF">2018-11-21T19:20:21Z</dcterms:modified>
  <cp:category/>
  <cp:version/>
  <cp:contentType/>
  <cp:contentStatus/>
</cp:coreProperties>
</file>