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Statewide" sheetId="1" r:id="rId1"/>
    <sheet name="Props &amp; Voting Stats" sheetId="2" r:id="rId2"/>
    <sheet name="Leg-County-Magistrate" sheetId="3" r:id="rId3"/>
  </sheets>
  <definedNames>
    <definedName name="_xlnm.Print_Titles" localSheetId="1">'Props &amp; Voting Stats'!$A:$A</definedName>
    <definedName name="_xlnm.Print_Titles" localSheetId="0">'Statewide'!$A:$A</definedName>
  </definedNames>
  <calcPr fullCalcOnLoad="1"/>
</workbook>
</file>

<file path=xl/sharedStrings.xml><?xml version="1.0" encoding="utf-8"?>
<sst xmlns="http://schemas.openxmlformats.org/spreadsheetml/2006/main" count="121" uniqueCount="78">
  <si>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</si>
  <si>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</si>
  <si>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</si>
  <si>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</si>
  <si>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</si>
  <si>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</si>
  <si>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</si>
  <si>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</si>
  <si>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</si>
  <si>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</si>
  <si>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</si>
  <si>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</si>
  <si>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</si>
  <si>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</si>
  <si>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</si>
  <si>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</si>
  <si>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</si>
  <si>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</si>
  <si>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</si>
  <si>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</si>
  <si>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</si>
  <si>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</si>
  <si>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</si>
  <si>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</si>
  <si>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</si>
  <si>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</si>
  <si>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</si>
  <si>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</si>
  <si>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</si>
  <si>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</si>
  <si>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</si>
  <si>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</si>
  <si>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</si>
  <si>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</si>
  <si>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</si>
  <si>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</si>
  <si>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</si>
  <si>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</si>
  <si>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</si>
  <si>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</si>
  <si>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DIST 1</t>
  </si>
  <si>
    <t>Mike Simpson</t>
  </si>
  <si>
    <t>Aaron Swisher</t>
  </si>
  <si>
    <t>Paulette Jordan</t>
  </si>
  <si>
    <t>Kristin Collum</t>
  </si>
  <si>
    <t>Janice McGeachin</t>
  </si>
  <si>
    <t>Jill Humble</t>
  </si>
  <si>
    <t>Julie A. Ellsworth</t>
  </si>
  <si>
    <t>Cindy Wilson</t>
  </si>
  <si>
    <t>DIST 3</t>
  </si>
  <si>
    <t>CON</t>
  </si>
  <si>
    <t>LIB</t>
  </si>
  <si>
    <t>Walter L. Bayes</t>
  </si>
  <si>
    <t>Bev "Angel" Boeck</t>
  </si>
  <si>
    <t>MAGISTRATE</t>
  </si>
  <si>
    <t>JUDGE</t>
  </si>
  <si>
    <t>RETENTION</t>
  </si>
  <si>
    <t>YES</t>
  </si>
  <si>
    <t>NO</t>
  </si>
  <si>
    <t>PROP ONE</t>
  </si>
  <si>
    <t>PROP TWO</t>
  </si>
  <si>
    <t>LEGISLATIVE DIST 28</t>
  </si>
  <si>
    <t>Jim Guthrie</t>
  </si>
  <si>
    <t>Mike Saville</t>
  </si>
  <si>
    <t>Randy Armstrong</t>
  </si>
  <si>
    <t>Steve Landon</t>
  </si>
  <si>
    <t>Kevin Andrus</t>
  </si>
  <si>
    <t>Ron Funk</t>
  </si>
  <si>
    <t>Delane Anderson</t>
  </si>
  <si>
    <t>Sharee Sprague</t>
  </si>
  <si>
    <t>Deanna Curry</t>
  </si>
  <si>
    <t>Mary Annen</t>
  </si>
  <si>
    <t>Mark Rose</t>
  </si>
  <si>
    <t>Total # absentee ballots cast</t>
  </si>
  <si>
    <t>W/I</t>
  </si>
  <si>
    <t xml:space="preserve">Lisa Marie </t>
  </si>
  <si>
    <t>IND</t>
  </si>
  <si>
    <t>Lynn Scherer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</si>
</sst>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7" fillId="33" borderId="16" xfId="0" applyNumberFormat="1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3" fontId="6" fillId="33" borderId="32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left"/>
      <protection locked="0"/>
    </xf>
    <xf numFmtId="3" fontId="8" fillId="0" borderId="30" xfId="0" applyNumberFormat="1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33" xfId="0" applyFont="1" applyFill="1" applyBorder="1" applyAlignment="1" applyProtection="1">
      <alignment horizontal="left"/>
      <protection locked="0"/>
    </xf>
    <xf numFmtId="0" fontId="6" fillId="0" borderId="34" xfId="0" applyFont="1" applyFill="1" applyBorder="1" applyAlignment="1" applyProtection="1">
      <alignment horizontal="left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left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left"/>
      <protection locked="0"/>
    </xf>
    <xf numFmtId="0" fontId="6" fillId="0" borderId="5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43" fillId="0" borderId="11" xfId="0" applyFont="1" applyFill="1" applyBorder="1" applyAlignment="1" applyProtection="1">
      <alignment/>
      <protection locked="0"/>
    </xf>
    <xf numFmtId="3" fontId="6" fillId="0" borderId="27" xfId="0" applyNumberFormat="1" applyFont="1" applyBorder="1" applyAlignment="1" applyProtection="1">
      <alignment horizontal="center" vertical="center"/>
      <protection locked="0"/>
    </xf>
    <xf numFmtId="3" fontId="6" fillId="0" borderId="51" xfId="0" applyNumberFormat="1" applyFont="1" applyBorder="1" applyAlignment="1" applyProtection="1">
      <alignment horizontal="center" vertical="center"/>
      <protection locked="0"/>
    </xf>
    <xf numFmtId="3" fontId="6" fillId="0" borderId="29" xfId="0" applyNumberFormat="1" applyFont="1" applyBorder="1" applyAlignment="1" applyProtection="1">
      <alignment horizontal="center" vertical="center"/>
      <protection locked="0"/>
    </xf>
    <xf numFmtId="3" fontId="6" fillId="0" borderId="52" xfId="0" applyNumberFormat="1" applyFont="1" applyBorder="1" applyAlignment="1" applyProtection="1">
      <alignment horizontal="center" vertical="center"/>
      <protection locked="0"/>
    </xf>
    <xf numFmtId="3" fontId="6" fillId="0" borderId="53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1" xfId="0" applyFont="1" applyBorder="1" applyAlignment="1">
      <alignment horizontal="center"/>
    </xf>
    <xf numFmtId="0" fontId="7" fillId="0" borderId="5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7" bestFit="1" customWidth="1"/>
    <col min="2" max="3" width="8.7109375" style="35" customWidth="1"/>
    <col min="4" max="4" width="11.7109375" style="17" bestFit="1" customWidth="1"/>
    <col min="5" max="5" width="10.57421875" style="17" bestFit="1" customWidth="1"/>
    <col min="6" max="8" width="8.7109375" style="17" customWidth="1"/>
    <col min="9" max="9" width="9.8515625" style="17" customWidth="1"/>
    <col min="10" max="10" width="8.7109375" style="17" customWidth="1"/>
    <col min="11" max="16384" width="9.140625" style="11" customWidth="1"/>
  </cols>
  <sheetData>
    <row r="1" spans="1:10" ht="12.75">
      <c r="A1" s="24"/>
      <c r="B1" s="97" t="s">
        <v>35</v>
      </c>
      <c r="C1" s="97"/>
      <c r="D1" s="100"/>
      <c r="E1" s="101"/>
      <c r="F1" s="101"/>
      <c r="G1" s="101"/>
      <c r="H1" s="101"/>
      <c r="I1" s="102" t="s">
        <v>1</v>
      </c>
      <c r="J1" s="103"/>
    </row>
    <row r="2" spans="1:10" s="26" customFormat="1" ht="12.75">
      <c r="A2" s="25"/>
      <c r="B2" s="98" t="s">
        <v>36</v>
      </c>
      <c r="C2" s="99"/>
      <c r="D2" s="104" t="s">
        <v>2</v>
      </c>
      <c r="E2" s="105"/>
      <c r="F2" s="105"/>
      <c r="G2" s="105"/>
      <c r="H2" s="105"/>
      <c r="I2" s="104" t="s">
        <v>2</v>
      </c>
      <c r="J2" s="106"/>
    </row>
    <row r="3" spans="1:10" ht="13.5" customHeight="1">
      <c r="A3" s="28"/>
      <c r="B3" s="2" t="s">
        <v>4</v>
      </c>
      <c r="C3" s="2" t="s">
        <v>3</v>
      </c>
      <c r="D3" s="2" t="s">
        <v>50</v>
      </c>
      <c r="E3" s="2" t="s">
        <v>51</v>
      </c>
      <c r="F3" s="2" t="s">
        <v>3</v>
      </c>
      <c r="G3" s="2" t="s">
        <v>4</v>
      </c>
      <c r="H3" s="2" t="s">
        <v>74</v>
      </c>
      <c r="I3" s="3" t="s">
        <v>3</v>
      </c>
      <c r="J3" s="2" t="s">
        <v>4</v>
      </c>
    </row>
    <row r="4" spans="1:10" s="12" customFormat="1" ht="87.75" customHeight="1" thickBot="1">
      <c r="A4" s="29" t="s">
        <v>16</v>
      </c>
      <c r="B4" s="7" t="s">
        <v>41</v>
      </c>
      <c r="C4" s="7" t="s">
        <v>42</v>
      </c>
      <c r="D4" s="7" t="s">
        <v>52</v>
      </c>
      <c r="E4" s="7" t="s">
        <v>53</v>
      </c>
      <c r="F4" s="7" t="s">
        <v>43</v>
      </c>
      <c r="G4" s="7" t="s">
        <v>32</v>
      </c>
      <c r="H4" s="7" t="s">
        <v>75</v>
      </c>
      <c r="I4" s="75" t="s">
        <v>44</v>
      </c>
      <c r="J4" s="7" t="s">
        <v>45</v>
      </c>
    </row>
    <row r="5" spans="1:10" s="16" customFormat="1" ht="13.5" thickBot="1">
      <c r="A5" s="13"/>
      <c r="B5" s="14"/>
      <c r="C5" s="15"/>
      <c r="D5" s="41"/>
      <c r="E5" s="14"/>
      <c r="F5" s="14"/>
      <c r="G5" s="14"/>
      <c r="H5" s="14"/>
      <c r="I5" s="14"/>
      <c r="J5" s="15"/>
    </row>
    <row r="6" spans="1:10" s="16" customFormat="1" ht="12.75">
      <c r="A6" s="1">
        <v>1</v>
      </c>
      <c r="B6" s="30">
        <v>289</v>
      </c>
      <c r="C6" s="20">
        <v>169</v>
      </c>
      <c r="D6" s="96">
        <v>3</v>
      </c>
      <c r="E6" s="91">
        <v>6</v>
      </c>
      <c r="F6" s="91">
        <v>163</v>
      </c>
      <c r="G6" s="92">
        <v>285</v>
      </c>
      <c r="H6" s="31">
        <v>0</v>
      </c>
      <c r="I6" s="31">
        <v>191</v>
      </c>
      <c r="J6" s="20">
        <v>265</v>
      </c>
    </row>
    <row r="7" spans="1:10" s="16" customFormat="1" ht="12.75">
      <c r="A7" s="1">
        <v>2</v>
      </c>
      <c r="B7" s="32">
        <v>389</v>
      </c>
      <c r="C7" s="23">
        <v>173</v>
      </c>
      <c r="D7" s="96">
        <v>4</v>
      </c>
      <c r="E7" s="93">
        <v>8</v>
      </c>
      <c r="F7" s="93">
        <v>195</v>
      </c>
      <c r="G7" s="94">
        <v>360</v>
      </c>
      <c r="H7" s="33">
        <v>0</v>
      </c>
      <c r="I7" s="33">
        <v>224</v>
      </c>
      <c r="J7" s="23">
        <v>333</v>
      </c>
    </row>
    <row r="8" spans="1:10" s="16" customFormat="1" ht="12.75">
      <c r="A8" s="1">
        <v>3</v>
      </c>
      <c r="B8" s="32">
        <v>416</v>
      </c>
      <c r="C8" s="23">
        <v>176</v>
      </c>
      <c r="D8" s="96">
        <v>11</v>
      </c>
      <c r="E8" s="93">
        <v>9</v>
      </c>
      <c r="F8" s="93">
        <v>185</v>
      </c>
      <c r="G8" s="95">
        <v>391</v>
      </c>
      <c r="H8" s="70">
        <v>0</v>
      </c>
      <c r="I8" s="70">
        <v>207</v>
      </c>
      <c r="J8" s="71">
        <v>384</v>
      </c>
    </row>
    <row r="9" spans="1:10" s="16" customFormat="1" ht="12.75">
      <c r="A9" s="1">
        <v>4</v>
      </c>
      <c r="B9" s="32">
        <v>194</v>
      </c>
      <c r="C9" s="23">
        <v>26</v>
      </c>
      <c r="D9" s="96">
        <v>5</v>
      </c>
      <c r="E9" s="93">
        <v>6</v>
      </c>
      <c r="F9" s="93">
        <v>25</v>
      </c>
      <c r="G9" s="94">
        <v>184</v>
      </c>
      <c r="H9" s="33">
        <v>0</v>
      </c>
      <c r="I9" s="33">
        <v>29</v>
      </c>
      <c r="J9" s="23">
        <v>187</v>
      </c>
    </row>
    <row r="10" spans="1:10" s="16" customFormat="1" ht="12.75">
      <c r="A10" s="1">
        <v>5</v>
      </c>
      <c r="B10" s="32">
        <v>90</v>
      </c>
      <c r="C10" s="23">
        <v>4</v>
      </c>
      <c r="D10" s="96">
        <v>1</v>
      </c>
      <c r="E10" s="93">
        <v>0</v>
      </c>
      <c r="F10" s="93">
        <v>5</v>
      </c>
      <c r="G10" s="94">
        <v>87</v>
      </c>
      <c r="H10" s="33">
        <v>0</v>
      </c>
      <c r="I10" s="33">
        <v>7</v>
      </c>
      <c r="J10" s="23">
        <v>88</v>
      </c>
    </row>
    <row r="11" spans="1:10" s="16" customFormat="1" ht="12.75">
      <c r="A11" s="1">
        <v>6</v>
      </c>
      <c r="B11" s="32">
        <v>159</v>
      </c>
      <c r="C11" s="23">
        <v>100</v>
      </c>
      <c r="D11" s="96">
        <v>3</v>
      </c>
      <c r="E11" s="93">
        <v>1</v>
      </c>
      <c r="F11" s="93">
        <v>108</v>
      </c>
      <c r="G11" s="94">
        <v>149</v>
      </c>
      <c r="H11" s="33">
        <v>0</v>
      </c>
      <c r="I11" s="33">
        <v>110</v>
      </c>
      <c r="J11" s="23">
        <v>152</v>
      </c>
    </row>
    <row r="12" spans="1:10" ht="12.75">
      <c r="A12" s="8" t="s">
        <v>0</v>
      </c>
      <c r="B12" s="18">
        <f aca="true" t="shared" si="0" ref="B12:J12">SUM(B6:B11)</f>
        <v>1537</v>
      </c>
      <c r="C12" s="18">
        <f t="shared" si="0"/>
        <v>648</v>
      </c>
      <c r="D12" s="18">
        <f t="shared" si="0"/>
        <v>27</v>
      </c>
      <c r="E12" s="18">
        <f t="shared" si="0"/>
        <v>30</v>
      </c>
      <c r="F12" s="18">
        <f t="shared" si="0"/>
        <v>681</v>
      </c>
      <c r="G12" s="18">
        <f t="shared" si="0"/>
        <v>1456</v>
      </c>
      <c r="H12" s="18">
        <f t="shared" si="0"/>
        <v>0</v>
      </c>
      <c r="I12" s="18">
        <f t="shared" si="0"/>
        <v>768</v>
      </c>
      <c r="J12" s="18">
        <f t="shared" si="0"/>
        <v>1409</v>
      </c>
    </row>
    <row r="13" spans="1:10" ht="12.75">
      <c r="A13" s="34"/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2.75">
      <c r="A14" s="34"/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2.75">
      <c r="A15" s="34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2.75">
      <c r="A16" s="34"/>
      <c r="B16" s="44"/>
      <c r="C16" s="44"/>
      <c r="D16" s="34"/>
      <c r="E16" s="34"/>
      <c r="F16" s="34"/>
      <c r="G16" s="34"/>
      <c r="H16" s="34"/>
      <c r="I16" s="34"/>
      <c r="J16" s="34"/>
    </row>
    <row r="17" spans="1:9" ht="12.75">
      <c r="A17" s="24"/>
      <c r="B17" s="102" t="s">
        <v>5</v>
      </c>
      <c r="C17" s="103"/>
      <c r="D17" s="67" t="s">
        <v>6</v>
      </c>
      <c r="E17" s="68" t="s">
        <v>6</v>
      </c>
      <c r="F17" s="107" t="s">
        <v>7</v>
      </c>
      <c r="G17" s="107"/>
      <c r="H17" s="97" t="s">
        <v>8</v>
      </c>
      <c r="I17" s="97"/>
    </row>
    <row r="18" spans="1:9" ht="12.75">
      <c r="A18" s="27"/>
      <c r="B18" s="104" t="s">
        <v>9</v>
      </c>
      <c r="C18" s="106"/>
      <c r="D18" s="38" t="s">
        <v>10</v>
      </c>
      <c r="E18" s="69" t="s">
        <v>11</v>
      </c>
      <c r="F18" s="108" t="s">
        <v>12</v>
      </c>
      <c r="G18" s="108"/>
      <c r="H18" s="108" t="s">
        <v>13</v>
      </c>
      <c r="I18" s="108"/>
    </row>
    <row r="19" spans="1:9" ht="12.75">
      <c r="A19" s="28"/>
      <c r="B19" s="2" t="s">
        <v>4</v>
      </c>
      <c r="C19" s="2" t="s">
        <v>3</v>
      </c>
      <c r="D19" s="2" t="s">
        <v>4</v>
      </c>
      <c r="E19" s="2" t="s">
        <v>4</v>
      </c>
      <c r="F19" s="2" t="s">
        <v>3</v>
      </c>
      <c r="G19" s="3" t="s">
        <v>4</v>
      </c>
      <c r="H19" s="3" t="s">
        <v>3</v>
      </c>
      <c r="I19" s="3" t="s">
        <v>4</v>
      </c>
    </row>
    <row r="20" spans="1:9" ht="91.5" customHeight="1" thickBot="1">
      <c r="A20" s="29" t="s">
        <v>16</v>
      </c>
      <c r="B20" s="4" t="s">
        <v>34</v>
      </c>
      <c r="C20" s="4" t="s">
        <v>46</v>
      </c>
      <c r="D20" s="4" t="s">
        <v>37</v>
      </c>
      <c r="E20" s="4" t="s">
        <v>47</v>
      </c>
      <c r="F20" s="5" t="s">
        <v>38</v>
      </c>
      <c r="G20" s="5" t="s">
        <v>33</v>
      </c>
      <c r="H20" s="5" t="s">
        <v>48</v>
      </c>
      <c r="I20" s="5" t="s">
        <v>39</v>
      </c>
    </row>
    <row r="21" spans="1:9" ht="13.5" thickBot="1">
      <c r="A21" s="13"/>
      <c r="B21" s="14"/>
      <c r="C21" s="14"/>
      <c r="D21" s="14"/>
      <c r="E21" s="14"/>
      <c r="F21" s="14"/>
      <c r="G21" s="14"/>
      <c r="H21" s="14"/>
      <c r="I21" s="15"/>
    </row>
    <row r="22" spans="1:9" ht="12.75">
      <c r="A22" s="1">
        <v>1</v>
      </c>
      <c r="B22" s="30">
        <v>291</v>
      </c>
      <c r="C22" s="20">
        <v>165</v>
      </c>
      <c r="D22" s="76">
        <v>389</v>
      </c>
      <c r="E22" s="19">
        <v>387</v>
      </c>
      <c r="F22" s="30">
        <v>167</v>
      </c>
      <c r="G22" s="20">
        <v>293</v>
      </c>
      <c r="H22" s="30">
        <v>240</v>
      </c>
      <c r="I22" s="20">
        <v>218</v>
      </c>
    </row>
    <row r="23" spans="1:9" ht="12.75">
      <c r="A23" s="1">
        <v>2</v>
      </c>
      <c r="B23" s="32">
        <v>360</v>
      </c>
      <c r="C23" s="23">
        <v>191</v>
      </c>
      <c r="D23" s="77">
        <v>475</v>
      </c>
      <c r="E23" s="22">
        <v>472</v>
      </c>
      <c r="F23" s="32">
        <v>179</v>
      </c>
      <c r="G23" s="23">
        <v>371</v>
      </c>
      <c r="H23" s="32">
        <v>284</v>
      </c>
      <c r="I23" s="23">
        <v>270</v>
      </c>
    </row>
    <row r="24" spans="1:9" ht="12.75">
      <c r="A24" s="1">
        <v>3</v>
      </c>
      <c r="B24" s="32">
        <v>400</v>
      </c>
      <c r="C24" s="23">
        <v>190</v>
      </c>
      <c r="D24" s="77">
        <v>517</v>
      </c>
      <c r="E24" s="22">
        <v>515</v>
      </c>
      <c r="F24" s="32">
        <v>179</v>
      </c>
      <c r="G24" s="23">
        <v>405</v>
      </c>
      <c r="H24" s="32">
        <v>288</v>
      </c>
      <c r="I24" s="23">
        <v>303</v>
      </c>
    </row>
    <row r="25" spans="1:9" ht="12.75">
      <c r="A25" s="1">
        <v>4</v>
      </c>
      <c r="B25" s="32">
        <v>194</v>
      </c>
      <c r="C25" s="23">
        <v>22</v>
      </c>
      <c r="D25" s="77">
        <v>209</v>
      </c>
      <c r="E25" s="22">
        <v>211</v>
      </c>
      <c r="F25" s="32">
        <v>27</v>
      </c>
      <c r="G25" s="23">
        <v>188</v>
      </c>
      <c r="H25" s="32">
        <v>106</v>
      </c>
      <c r="I25" s="23">
        <v>110</v>
      </c>
    </row>
    <row r="26" spans="1:9" ht="12.75">
      <c r="A26" s="1">
        <v>5</v>
      </c>
      <c r="B26" s="32">
        <v>91</v>
      </c>
      <c r="C26" s="23">
        <v>4</v>
      </c>
      <c r="D26" s="77">
        <v>92</v>
      </c>
      <c r="E26" s="22">
        <v>92</v>
      </c>
      <c r="F26" s="32">
        <v>3</v>
      </c>
      <c r="G26" s="23">
        <v>91</v>
      </c>
      <c r="H26" s="32">
        <v>22</v>
      </c>
      <c r="I26" s="23">
        <v>72</v>
      </c>
    </row>
    <row r="27" spans="1:9" ht="12.75">
      <c r="A27" s="1">
        <v>6</v>
      </c>
      <c r="B27" s="32">
        <v>152</v>
      </c>
      <c r="C27" s="23">
        <v>107</v>
      </c>
      <c r="D27" s="77">
        <v>221</v>
      </c>
      <c r="E27" s="22">
        <v>224</v>
      </c>
      <c r="F27" s="32">
        <v>111</v>
      </c>
      <c r="G27" s="23">
        <v>148</v>
      </c>
      <c r="H27" s="32">
        <v>136</v>
      </c>
      <c r="I27" s="23">
        <v>125</v>
      </c>
    </row>
    <row r="28" spans="1:9" ht="12.75">
      <c r="A28" s="8" t="s">
        <v>0</v>
      </c>
      <c r="B28" s="18">
        <f aca="true" t="shared" si="1" ref="B28:I28">SUM(B22:B27)</f>
        <v>1488</v>
      </c>
      <c r="C28" s="18">
        <f t="shared" si="1"/>
        <v>679</v>
      </c>
      <c r="D28" s="18">
        <f t="shared" si="1"/>
        <v>1903</v>
      </c>
      <c r="E28" s="18">
        <f t="shared" si="1"/>
        <v>1901</v>
      </c>
      <c r="F28" s="18">
        <f t="shared" si="1"/>
        <v>666</v>
      </c>
      <c r="G28" s="18">
        <f t="shared" si="1"/>
        <v>1496</v>
      </c>
      <c r="H28" s="18">
        <f t="shared" si="1"/>
        <v>1076</v>
      </c>
      <c r="I28" s="18">
        <f t="shared" si="1"/>
        <v>1098</v>
      </c>
    </row>
  </sheetData>
  <sheetProtection selectLockedCells="1"/>
  <mergeCells count="12">
    <mergeCell ref="B17:C17"/>
    <mergeCell ref="F17:G17"/>
    <mergeCell ref="H17:I17"/>
    <mergeCell ref="B18:C18"/>
    <mergeCell ref="F18:G18"/>
    <mergeCell ref="H18:I18"/>
    <mergeCell ref="B1:C1"/>
    <mergeCell ref="B2:C2"/>
    <mergeCell ref="D1:H1"/>
    <mergeCell ref="I1:J1"/>
    <mergeCell ref="D2:H2"/>
    <mergeCell ref="I2:J2"/>
  </mergeCells>
  <printOptions horizontalCentered="1"/>
  <pageMargins left="0.5" right="0.5" top="1" bottom="0.5" header="0.5" footer="0.35"/>
  <pageSetup horizontalDpi="600" verticalDpi="600" orientation="portrait" pageOrder="overThenDown" r:id="rId1"/>
  <headerFooter alignWithMargins="0">
    <oddHeader>&amp;C&amp;"Helv,Bold"POWER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7" bestFit="1" customWidth="1"/>
    <col min="2" max="2" width="7.421875" style="17" customWidth="1"/>
    <col min="3" max="3" width="7.8515625" style="17" customWidth="1"/>
    <col min="4" max="4" width="8.28125" style="17" customWidth="1"/>
    <col min="5" max="5" width="8.8515625" style="17" customWidth="1"/>
    <col min="6" max="6" width="8.8515625" style="11" customWidth="1"/>
    <col min="7" max="7" width="11.140625" style="11" customWidth="1"/>
    <col min="8" max="16384" width="9.140625" style="11" customWidth="1"/>
  </cols>
  <sheetData>
    <row r="1" spans="1:10" ht="12.75">
      <c r="A1" s="24"/>
      <c r="B1" s="53"/>
      <c r="C1" s="86"/>
      <c r="D1" s="53"/>
      <c r="E1" s="87"/>
      <c r="F1" s="102"/>
      <c r="G1" s="109"/>
      <c r="H1" s="109"/>
      <c r="I1" s="109"/>
      <c r="J1" s="103"/>
    </row>
    <row r="2" spans="1:10" s="26" customFormat="1" ht="12.75">
      <c r="A2" s="27"/>
      <c r="B2" s="98" t="s">
        <v>59</v>
      </c>
      <c r="C2" s="99"/>
      <c r="D2" s="98" t="s">
        <v>60</v>
      </c>
      <c r="E2" s="99"/>
      <c r="F2" s="98" t="s">
        <v>14</v>
      </c>
      <c r="G2" s="110"/>
      <c r="H2" s="110"/>
      <c r="I2" s="110"/>
      <c r="J2" s="99"/>
    </row>
    <row r="3" spans="1:10" ht="13.5" customHeight="1">
      <c r="A3" s="28"/>
      <c r="B3" s="9"/>
      <c r="C3" s="88"/>
      <c r="D3" s="9"/>
      <c r="E3" s="10"/>
      <c r="F3" s="104" t="s">
        <v>15</v>
      </c>
      <c r="G3" s="105"/>
      <c r="H3" s="105"/>
      <c r="I3" s="105"/>
      <c r="J3" s="106"/>
    </row>
    <row r="4" spans="1:10" s="12" customFormat="1" ht="97.5" customHeight="1" thickBot="1">
      <c r="A4" s="29" t="s">
        <v>16</v>
      </c>
      <c r="B4" s="4" t="s">
        <v>57</v>
      </c>
      <c r="C4" s="5" t="s">
        <v>58</v>
      </c>
      <c r="D4" s="5" t="s">
        <v>57</v>
      </c>
      <c r="E4" s="4" t="s">
        <v>58</v>
      </c>
      <c r="F4" s="7" t="s">
        <v>20</v>
      </c>
      <c r="G4" s="7" t="s">
        <v>21</v>
      </c>
      <c r="H4" s="7" t="s">
        <v>24</v>
      </c>
      <c r="I4" s="7" t="s">
        <v>25</v>
      </c>
      <c r="J4" s="4" t="s">
        <v>22</v>
      </c>
    </row>
    <row r="5" spans="1:10" s="16" customFormat="1" ht="13.5" thickBot="1">
      <c r="A5" s="13"/>
      <c r="B5" s="41"/>
      <c r="C5" s="14"/>
      <c r="D5" s="14"/>
      <c r="E5" s="14"/>
      <c r="F5" s="14"/>
      <c r="G5" s="14"/>
      <c r="H5" s="47"/>
      <c r="I5" s="14"/>
      <c r="J5" s="15"/>
    </row>
    <row r="6" spans="1:10" s="16" customFormat="1" ht="12.75">
      <c r="A6" s="1">
        <v>1</v>
      </c>
      <c r="B6" s="58">
        <v>372</v>
      </c>
      <c r="C6" s="30">
        <v>186</v>
      </c>
      <c r="D6" s="30">
        <v>303</v>
      </c>
      <c r="E6" s="19">
        <v>154</v>
      </c>
      <c r="F6" s="19">
        <v>684</v>
      </c>
      <c r="G6" s="20">
        <v>40</v>
      </c>
      <c r="H6" s="48">
        <f aca="true" t="shared" si="0" ref="H6:H11">IF(G6&lt;&gt;0,G6+F6,"")</f>
        <v>724</v>
      </c>
      <c r="I6" s="20">
        <v>468</v>
      </c>
      <c r="J6" s="21">
        <f aca="true" t="shared" si="1" ref="J6:J12">IF(I6&lt;&gt;0,I6/H6,"")</f>
        <v>0.6464088397790055</v>
      </c>
    </row>
    <row r="7" spans="1:10" s="16" customFormat="1" ht="12.75">
      <c r="A7" s="1">
        <v>2</v>
      </c>
      <c r="B7" s="59">
        <v>316</v>
      </c>
      <c r="C7" s="32">
        <v>242</v>
      </c>
      <c r="D7" s="32">
        <v>352</v>
      </c>
      <c r="E7" s="22">
        <v>210</v>
      </c>
      <c r="F7" s="22">
        <v>855</v>
      </c>
      <c r="G7" s="23">
        <v>39</v>
      </c>
      <c r="H7" s="52">
        <f t="shared" si="0"/>
        <v>894</v>
      </c>
      <c r="I7" s="23">
        <v>572</v>
      </c>
      <c r="J7" s="21">
        <f t="shared" si="1"/>
        <v>0.639821029082774</v>
      </c>
    </row>
    <row r="8" spans="1:10" s="16" customFormat="1" ht="12.75">
      <c r="A8" s="1">
        <v>3</v>
      </c>
      <c r="B8" s="59">
        <v>330</v>
      </c>
      <c r="C8" s="32">
        <v>265</v>
      </c>
      <c r="D8" s="32">
        <v>340</v>
      </c>
      <c r="E8" s="22">
        <v>253</v>
      </c>
      <c r="F8" s="22">
        <v>964</v>
      </c>
      <c r="G8" s="23">
        <v>72</v>
      </c>
      <c r="H8" s="52">
        <f t="shared" si="0"/>
        <v>1036</v>
      </c>
      <c r="I8" s="23">
        <v>603</v>
      </c>
      <c r="J8" s="21">
        <f t="shared" si="1"/>
        <v>0.582046332046332</v>
      </c>
    </row>
    <row r="9" spans="1:10" s="16" customFormat="1" ht="12.75">
      <c r="A9" s="1">
        <v>4</v>
      </c>
      <c r="B9" s="59">
        <v>72</v>
      </c>
      <c r="C9" s="32">
        <v>145</v>
      </c>
      <c r="D9" s="32">
        <v>107</v>
      </c>
      <c r="E9" s="22">
        <v>112</v>
      </c>
      <c r="F9" s="22">
        <v>327</v>
      </c>
      <c r="G9" s="23">
        <v>16</v>
      </c>
      <c r="H9" s="52">
        <f t="shared" si="0"/>
        <v>343</v>
      </c>
      <c r="I9" s="23">
        <v>223</v>
      </c>
      <c r="J9" s="21">
        <f t="shared" si="1"/>
        <v>0.6501457725947521</v>
      </c>
    </row>
    <row r="10" spans="1:10" s="16" customFormat="1" ht="12.75">
      <c r="A10" s="1">
        <v>5</v>
      </c>
      <c r="B10" s="59">
        <v>53</v>
      </c>
      <c r="C10" s="32">
        <v>42</v>
      </c>
      <c r="D10" s="32">
        <v>38</v>
      </c>
      <c r="E10" s="22">
        <v>55</v>
      </c>
      <c r="F10" s="22">
        <v>117</v>
      </c>
      <c r="G10" s="23">
        <v>10</v>
      </c>
      <c r="H10" s="52">
        <f t="shared" si="0"/>
        <v>127</v>
      </c>
      <c r="I10" s="23">
        <v>95</v>
      </c>
      <c r="J10" s="21">
        <f t="shared" si="1"/>
        <v>0.7480314960629921</v>
      </c>
    </row>
    <row r="11" spans="1:10" s="16" customFormat="1" ht="12.75">
      <c r="A11" s="1">
        <v>6</v>
      </c>
      <c r="B11" s="59">
        <v>116</v>
      </c>
      <c r="C11" s="32">
        <v>144</v>
      </c>
      <c r="D11" s="32">
        <v>166</v>
      </c>
      <c r="E11" s="22">
        <v>94</v>
      </c>
      <c r="F11" s="22">
        <v>357</v>
      </c>
      <c r="G11" s="23">
        <v>39</v>
      </c>
      <c r="H11" s="52">
        <f t="shared" si="0"/>
        <v>396</v>
      </c>
      <c r="I11" s="23">
        <v>263</v>
      </c>
      <c r="J11" s="21">
        <f t="shared" si="1"/>
        <v>0.6641414141414141</v>
      </c>
    </row>
    <row r="12" spans="1:10" ht="12.75">
      <c r="A12" s="8" t="s">
        <v>0</v>
      </c>
      <c r="B12" s="18">
        <f aca="true" t="shared" si="2" ref="B12:I12">SUM(B6:B11)</f>
        <v>1259</v>
      </c>
      <c r="C12" s="18">
        <f t="shared" si="2"/>
        <v>1024</v>
      </c>
      <c r="D12" s="18">
        <f t="shared" si="2"/>
        <v>1306</v>
      </c>
      <c r="E12" s="18">
        <f t="shared" si="2"/>
        <v>878</v>
      </c>
      <c r="F12" s="18">
        <f t="shared" si="2"/>
        <v>3304</v>
      </c>
      <c r="G12" s="18">
        <f t="shared" si="2"/>
        <v>216</v>
      </c>
      <c r="H12" s="18">
        <f t="shared" si="2"/>
        <v>3520</v>
      </c>
      <c r="I12" s="18">
        <f t="shared" si="2"/>
        <v>2224</v>
      </c>
      <c r="J12" s="66">
        <f t="shared" si="1"/>
        <v>0.6318181818181818</v>
      </c>
    </row>
    <row r="13" spans="1:5" ht="12.75">
      <c r="A13" s="34"/>
      <c r="B13" s="34"/>
      <c r="C13" s="34"/>
      <c r="D13" s="34"/>
      <c r="E13" s="34"/>
    </row>
    <row r="15" spans="6:9" ht="12.75">
      <c r="F15" s="11" t="s">
        <v>73</v>
      </c>
      <c r="I15" s="90">
        <v>415</v>
      </c>
    </row>
  </sheetData>
  <sheetProtection selectLockedCells="1"/>
  <mergeCells count="5">
    <mergeCell ref="F1:J1"/>
    <mergeCell ref="F2:J2"/>
    <mergeCell ref="F3:J3"/>
    <mergeCell ref="B2:C2"/>
    <mergeCell ref="D2:E2"/>
  </mergeCells>
  <printOptions horizontalCentered="1"/>
  <pageMargins left="0.5" right="0.5" top="1" bottom="0.5" header="0.5" footer="0.35"/>
  <pageSetup horizontalDpi="600" verticalDpi="600" orientation="portrait" pageOrder="overThenDown" r:id="rId1"/>
  <headerFooter alignWithMargins="0">
    <oddHeader>&amp;C&amp;"Helv,Bold"POWER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7" bestFit="1" customWidth="1"/>
    <col min="2" max="4" width="8.7109375" style="11" customWidth="1"/>
    <col min="5" max="5" width="11.00390625" style="11" customWidth="1"/>
    <col min="6" max="6" width="10.421875" style="11" customWidth="1"/>
    <col min="7" max="16384" width="9.140625" style="11" customWidth="1"/>
  </cols>
  <sheetData>
    <row r="1" spans="1:6" ht="12.75">
      <c r="A1" s="24"/>
      <c r="B1" s="117"/>
      <c r="C1" s="118"/>
      <c r="D1" s="118"/>
      <c r="E1" s="118"/>
      <c r="F1" s="119"/>
    </row>
    <row r="2" spans="1:6" ht="12.75">
      <c r="A2" s="25"/>
      <c r="B2" s="104" t="s">
        <v>61</v>
      </c>
      <c r="C2" s="105"/>
      <c r="D2" s="105"/>
      <c r="E2" s="105"/>
      <c r="F2" s="106"/>
    </row>
    <row r="3" spans="1:6" ht="12.75">
      <c r="A3" s="25"/>
      <c r="B3" s="120" t="s">
        <v>23</v>
      </c>
      <c r="C3" s="121"/>
      <c r="D3" s="120" t="s">
        <v>17</v>
      </c>
      <c r="E3" s="121"/>
      <c r="F3" s="43" t="s">
        <v>18</v>
      </c>
    </row>
    <row r="4" spans="1:6" ht="12.75">
      <c r="A4" s="36"/>
      <c r="B4" s="2" t="s">
        <v>4</v>
      </c>
      <c r="C4" s="2" t="s">
        <v>3</v>
      </c>
      <c r="D4" s="2" t="s">
        <v>4</v>
      </c>
      <c r="E4" s="2" t="s">
        <v>3</v>
      </c>
      <c r="F4" s="2" t="s">
        <v>4</v>
      </c>
    </row>
    <row r="5" spans="1:6" ht="88.5" customHeight="1" thickBot="1">
      <c r="A5" s="37" t="s">
        <v>16</v>
      </c>
      <c r="B5" s="4" t="s">
        <v>62</v>
      </c>
      <c r="C5" s="5" t="s">
        <v>63</v>
      </c>
      <c r="D5" s="5" t="s">
        <v>64</v>
      </c>
      <c r="E5" s="5" t="s">
        <v>65</v>
      </c>
      <c r="F5" s="5" t="s">
        <v>66</v>
      </c>
    </row>
    <row r="6" spans="1:6" ht="13.5" thickBot="1">
      <c r="A6" s="13"/>
      <c r="B6" s="14"/>
      <c r="C6" s="14"/>
      <c r="D6" s="14"/>
      <c r="E6" s="14"/>
      <c r="F6" s="15"/>
    </row>
    <row r="7" spans="1:6" ht="12.75">
      <c r="A7" s="55">
        <v>1</v>
      </c>
      <c r="B7" s="60">
        <v>295</v>
      </c>
      <c r="C7" s="61">
        <v>162</v>
      </c>
      <c r="D7" s="60">
        <v>279</v>
      </c>
      <c r="E7" s="78">
        <v>175</v>
      </c>
      <c r="F7" s="49">
        <v>377</v>
      </c>
    </row>
    <row r="8" spans="1:6" ht="12.75">
      <c r="A8" s="56">
        <v>2</v>
      </c>
      <c r="B8" s="62">
        <v>368</v>
      </c>
      <c r="C8" s="63">
        <v>192</v>
      </c>
      <c r="D8" s="62">
        <v>362</v>
      </c>
      <c r="E8" s="79">
        <v>192</v>
      </c>
      <c r="F8" s="50">
        <v>465</v>
      </c>
    </row>
    <row r="9" spans="1:6" ht="12.75">
      <c r="A9" s="56">
        <v>3</v>
      </c>
      <c r="B9" s="62">
        <v>408</v>
      </c>
      <c r="C9" s="63">
        <v>182</v>
      </c>
      <c r="D9" s="62">
        <v>396</v>
      </c>
      <c r="E9" s="79">
        <v>193</v>
      </c>
      <c r="F9" s="50">
        <v>504</v>
      </c>
    </row>
    <row r="10" spans="1:6" ht="12.75">
      <c r="A10" s="56">
        <v>4</v>
      </c>
      <c r="B10" s="62">
        <v>173</v>
      </c>
      <c r="C10" s="63">
        <v>44</v>
      </c>
      <c r="D10" s="62">
        <v>190</v>
      </c>
      <c r="E10" s="79">
        <v>26</v>
      </c>
      <c r="F10" s="50">
        <v>213</v>
      </c>
    </row>
    <row r="11" spans="1:6" ht="12.75">
      <c r="A11" s="81">
        <v>5</v>
      </c>
      <c r="B11" s="82">
        <v>89</v>
      </c>
      <c r="C11" s="83">
        <v>5</v>
      </c>
      <c r="D11" s="82">
        <v>84</v>
      </c>
      <c r="E11" s="84">
        <v>11</v>
      </c>
      <c r="F11" s="85">
        <v>89</v>
      </c>
    </row>
    <row r="12" spans="1:6" ht="12.75">
      <c r="A12" s="57">
        <v>6</v>
      </c>
      <c r="B12" s="64">
        <v>157</v>
      </c>
      <c r="C12" s="65">
        <v>105</v>
      </c>
      <c r="D12" s="64">
        <v>148</v>
      </c>
      <c r="E12" s="80">
        <v>114</v>
      </c>
      <c r="F12" s="51">
        <v>222</v>
      </c>
    </row>
    <row r="13" spans="1:6" ht="12.75">
      <c r="A13" s="54" t="s">
        <v>0</v>
      </c>
      <c r="B13" s="18">
        <f>SUM(B7:B12)</f>
        <v>1490</v>
      </c>
      <c r="C13" s="18">
        <f>SUM(C7:C12)</f>
        <v>690</v>
      </c>
      <c r="D13" s="18">
        <f>SUM(D7:D12)</f>
        <v>1459</v>
      </c>
      <c r="E13" s="18">
        <f>SUM(E7:E12)</f>
        <v>711</v>
      </c>
      <c r="F13" s="18">
        <f>SUM(F7:F12)</f>
        <v>1870</v>
      </c>
    </row>
    <row r="14" spans="1:6" ht="12.75">
      <c r="A14" s="34"/>
      <c r="B14" s="44"/>
      <c r="C14" s="44"/>
      <c r="D14" s="44"/>
      <c r="E14" s="44"/>
      <c r="F14" s="44"/>
    </row>
    <row r="15" spans="1:8" ht="12.75">
      <c r="A15" s="24"/>
      <c r="B15" s="102" t="s">
        <v>26</v>
      </c>
      <c r="C15" s="109"/>
      <c r="D15" s="103"/>
      <c r="E15" s="46" t="s">
        <v>29</v>
      </c>
      <c r="F15" s="46"/>
      <c r="G15" s="46"/>
      <c r="H15" s="68"/>
    </row>
    <row r="16" spans="1:8" ht="12.75">
      <c r="A16" s="25"/>
      <c r="B16" s="98" t="s">
        <v>27</v>
      </c>
      <c r="C16" s="110"/>
      <c r="D16" s="99"/>
      <c r="E16" s="45" t="s">
        <v>28</v>
      </c>
      <c r="F16" s="45" t="s">
        <v>26</v>
      </c>
      <c r="G16" s="45" t="s">
        <v>26</v>
      </c>
      <c r="H16" s="42" t="s">
        <v>26</v>
      </c>
    </row>
    <row r="17" spans="1:8" ht="12.75">
      <c r="A17" s="25"/>
      <c r="B17" s="74" t="s">
        <v>40</v>
      </c>
      <c r="C17" s="120" t="s">
        <v>49</v>
      </c>
      <c r="D17" s="121"/>
      <c r="E17" s="38" t="s">
        <v>19</v>
      </c>
      <c r="F17" s="38" t="s">
        <v>11</v>
      </c>
      <c r="G17" s="38" t="s">
        <v>30</v>
      </c>
      <c r="H17" s="69" t="s">
        <v>31</v>
      </c>
    </row>
    <row r="18" spans="1:8" ht="12.75">
      <c r="A18" s="36"/>
      <c r="B18" s="2" t="s">
        <v>3</v>
      </c>
      <c r="C18" s="2" t="s">
        <v>4</v>
      </c>
      <c r="D18" s="2" t="s">
        <v>76</v>
      </c>
      <c r="E18" s="2" t="s">
        <v>4</v>
      </c>
      <c r="F18" s="3" t="s">
        <v>4</v>
      </c>
      <c r="G18" s="3" t="s">
        <v>3</v>
      </c>
      <c r="H18" s="3" t="s">
        <v>4</v>
      </c>
    </row>
    <row r="19" spans="1:8" ht="75" customHeight="1" thickBot="1">
      <c r="A19" s="37" t="s">
        <v>16</v>
      </c>
      <c r="B19" s="4" t="s">
        <v>67</v>
      </c>
      <c r="C19" s="4" t="s">
        <v>68</v>
      </c>
      <c r="D19" s="4" t="s">
        <v>77</v>
      </c>
      <c r="E19" s="4" t="s">
        <v>69</v>
      </c>
      <c r="F19" s="5" t="s">
        <v>70</v>
      </c>
      <c r="G19" s="89" t="s">
        <v>71</v>
      </c>
      <c r="H19" s="4" t="s">
        <v>72</v>
      </c>
    </row>
    <row r="20" spans="1:8" ht="13.5" thickBot="1">
      <c r="A20" s="13"/>
      <c r="B20" s="14"/>
      <c r="C20" s="14"/>
      <c r="D20" s="41"/>
      <c r="E20" s="14"/>
      <c r="F20" s="14"/>
      <c r="G20" s="15"/>
      <c r="H20" s="15"/>
    </row>
    <row r="21" spans="1:8" ht="12.75">
      <c r="A21" s="1">
        <v>1</v>
      </c>
      <c r="B21" s="30">
        <v>397</v>
      </c>
      <c r="C21" s="19">
        <v>327</v>
      </c>
      <c r="D21" s="58">
        <v>128</v>
      </c>
      <c r="E21" s="30">
        <v>392</v>
      </c>
      <c r="F21" s="30">
        <v>407</v>
      </c>
      <c r="G21" s="19">
        <v>405</v>
      </c>
      <c r="H21" s="19">
        <v>413</v>
      </c>
    </row>
    <row r="22" spans="1:8" ht="12.75">
      <c r="A22" s="1">
        <v>2</v>
      </c>
      <c r="B22" s="32">
        <v>464</v>
      </c>
      <c r="C22" s="22">
        <v>389</v>
      </c>
      <c r="D22" s="59">
        <v>151</v>
      </c>
      <c r="E22" s="32">
        <v>495</v>
      </c>
      <c r="F22" s="32">
        <v>510</v>
      </c>
      <c r="G22" s="22">
        <v>461</v>
      </c>
      <c r="H22" s="22">
        <v>512</v>
      </c>
    </row>
    <row r="23" spans="1:8" ht="12.75">
      <c r="A23" s="1">
        <v>3</v>
      </c>
      <c r="B23" s="32">
        <v>502</v>
      </c>
      <c r="C23" s="22">
        <v>453</v>
      </c>
      <c r="D23" s="59">
        <v>129</v>
      </c>
      <c r="E23" s="32">
        <v>527</v>
      </c>
      <c r="F23" s="32">
        <v>541</v>
      </c>
      <c r="G23" s="22">
        <v>520</v>
      </c>
      <c r="H23" s="22">
        <v>545</v>
      </c>
    </row>
    <row r="24" spans="1:8" ht="12.75">
      <c r="A24" s="1">
        <v>4</v>
      </c>
      <c r="B24" s="32">
        <v>184</v>
      </c>
      <c r="C24" s="22">
        <v>179</v>
      </c>
      <c r="D24" s="59">
        <v>32</v>
      </c>
      <c r="E24" s="32">
        <v>211</v>
      </c>
      <c r="F24" s="32">
        <v>212</v>
      </c>
      <c r="G24" s="22">
        <v>188</v>
      </c>
      <c r="H24" s="22">
        <v>208</v>
      </c>
    </row>
    <row r="25" spans="1:8" ht="12.75">
      <c r="A25" s="1">
        <v>5</v>
      </c>
      <c r="B25" s="32">
        <v>73</v>
      </c>
      <c r="C25" s="22">
        <v>86</v>
      </c>
      <c r="D25" s="59">
        <v>8</v>
      </c>
      <c r="E25" s="32">
        <v>91</v>
      </c>
      <c r="F25" s="32">
        <v>91</v>
      </c>
      <c r="G25" s="22">
        <v>80</v>
      </c>
      <c r="H25" s="22">
        <v>93</v>
      </c>
    </row>
    <row r="26" spans="1:8" ht="12.75">
      <c r="A26" s="1">
        <v>6</v>
      </c>
      <c r="B26" s="32">
        <v>211</v>
      </c>
      <c r="C26" s="22">
        <v>148</v>
      </c>
      <c r="D26" s="59">
        <v>101</v>
      </c>
      <c r="E26" s="32">
        <v>228</v>
      </c>
      <c r="F26" s="32">
        <v>226</v>
      </c>
      <c r="G26" s="22">
        <v>214</v>
      </c>
      <c r="H26" s="22">
        <v>228</v>
      </c>
    </row>
    <row r="27" spans="1:8" ht="12.75">
      <c r="A27" s="8" t="s">
        <v>0</v>
      </c>
      <c r="B27" s="18">
        <f aca="true" t="shared" si="0" ref="B27:G27">SUM(B21:B26)</f>
        <v>1831</v>
      </c>
      <c r="C27" s="18">
        <f t="shared" si="0"/>
        <v>1582</v>
      </c>
      <c r="D27" s="18">
        <f t="shared" si="0"/>
        <v>549</v>
      </c>
      <c r="E27" s="18">
        <f t="shared" si="0"/>
        <v>1944</v>
      </c>
      <c r="F27" s="18">
        <f t="shared" si="0"/>
        <v>1987</v>
      </c>
      <c r="G27" s="18">
        <f t="shared" si="0"/>
        <v>1868</v>
      </c>
      <c r="H27" s="18">
        <f>SUM(H21:H26)</f>
        <v>1999</v>
      </c>
    </row>
    <row r="29" spans="1:3" ht="12.75">
      <c r="A29" s="24"/>
      <c r="B29" s="122" t="s">
        <v>54</v>
      </c>
      <c r="C29" s="123"/>
    </row>
    <row r="30" spans="1:3" ht="12.75">
      <c r="A30" s="25"/>
      <c r="B30" s="111" t="s">
        <v>55</v>
      </c>
      <c r="C30" s="112"/>
    </row>
    <row r="31" spans="1:3" ht="12.75">
      <c r="A31" s="25"/>
      <c r="B31" s="113" t="s">
        <v>56</v>
      </c>
      <c r="C31" s="114"/>
    </row>
    <row r="32" spans="1:3" ht="12.75">
      <c r="A32" s="36"/>
      <c r="B32" s="115"/>
      <c r="C32" s="116"/>
    </row>
    <row r="33" spans="1:3" ht="47.25" customHeight="1" thickBot="1">
      <c r="A33" s="37" t="s">
        <v>16</v>
      </c>
      <c r="B33" s="6" t="s">
        <v>57</v>
      </c>
      <c r="C33" s="6" t="s">
        <v>58</v>
      </c>
    </row>
    <row r="34" spans="1:3" ht="13.5" thickBot="1">
      <c r="A34" s="13"/>
      <c r="B34" s="39"/>
      <c r="C34" s="40"/>
    </row>
    <row r="35" spans="1:3" ht="12.75">
      <c r="A35" s="1">
        <v>1</v>
      </c>
      <c r="B35" s="19">
        <v>358</v>
      </c>
      <c r="C35" s="72">
        <v>68</v>
      </c>
    </row>
    <row r="36" spans="1:3" ht="12.75">
      <c r="A36" s="1">
        <v>2</v>
      </c>
      <c r="B36" s="22">
        <v>439</v>
      </c>
      <c r="C36" s="73">
        <v>89</v>
      </c>
    </row>
    <row r="37" spans="1:3" ht="12.75">
      <c r="A37" s="1">
        <v>3</v>
      </c>
      <c r="B37" s="22">
        <v>467</v>
      </c>
      <c r="C37" s="73">
        <v>92</v>
      </c>
    </row>
    <row r="38" spans="1:3" ht="12.75">
      <c r="A38" s="1">
        <v>4</v>
      </c>
      <c r="B38" s="22">
        <v>190</v>
      </c>
      <c r="C38" s="73">
        <v>27</v>
      </c>
    </row>
    <row r="39" spans="1:3" ht="12.75">
      <c r="A39" s="1">
        <v>5</v>
      </c>
      <c r="B39" s="22">
        <v>85</v>
      </c>
      <c r="C39" s="73">
        <v>2</v>
      </c>
    </row>
    <row r="40" spans="1:3" ht="12.75">
      <c r="A40" s="1">
        <v>6</v>
      </c>
      <c r="B40" s="22">
        <v>187</v>
      </c>
      <c r="C40" s="73">
        <v>21</v>
      </c>
    </row>
    <row r="41" spans="1:3" ht="12.75">
      <c r="A41" s="8" t="s">
        <v>0</v>
      </c>
      <c r="B41" s="18">
        <f>SUM(B35:B40)</f>
        <v>1726</v>
      </c>
      <c r="C41" s="18">
        <f>SUM(C35:C40)</f>
        <v>299</v>
      </c>
    </row>
  </sheetData>
  <sheetProtection selectLockedCells="1"/>
  <mergeCells count="11">
    <mergeCell ref="B29:C29"/>
    <mergeCell ref="B30:C30"/>
    <mergeCell ref="B31:C31"/>
    <mergeCell ref="B32:C32"/>
    <mergeCell ref="B1:F1"/>
    <mergeCell ref="B2:F2"/>
    <mergeCell ref="B3:C3"/>
    <mergeCell ref="D3:E3"/>
    <mergeCell ref="B15:D15"/>
    <mergeCell ref="B16:D16"/>
    <mergeCell ref="C17:D17"/>
  </mergeCells>
  <printOptions horizontalCentered="1"/>
  <pageMargins left="0.5" right="0.5" top="1" bottom="0.5" header="0.5" footer="0.35"/>
  <pageSetup horizontalDpi="600" verticalDpi="600" orientation="portrait" pageOrder="overThenDown" r:id="rId1"/>
  <headerFooter alignWithMargins="0">
    <oddHeader>&amp;C&amp;"Helv,Bold"POWER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2018-11-04T17:02:43Z</cp:lastPrinted>
  <dcterms:created xsi:type="dcterms:W3CDTF">1998-04-10T16:02:13Z</dcterms:created>
  <dcterms:modified xsi:type="dcterms:W3CDTF">2018-11-21T19:21:44Z</dcterms:modified>
  <cp:category/>
  <cp:version/>
  <cp:contentType/>
  <cp:contentStatus/>
</cp:coreProperties>
</file>