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 &amp; Gov" sheetId="1" r:id="rId1"/>
    <sheet name="Lt Gov - St. Treas" sheetId="2" r:id="rId2"/>
    <sheet name="AG &amp; Sup Int" sheetId="3" r:id="rId3"/>
    <sheet name="St Jud &amp; Voting Stats" sheetId="4" r:id="rId4"/>
    <sheet name="Leg &amp; Co Comm" sheetId="5" r:id="rId5"/>
    <sheet name="Co Clerk - Co Coroner" sheetId="6" r:id="rId6"/>
    <sheet name="Dist Jdg" sheetId="7" r:id="rId7"/>
    <sheet name="Precinct" sheetId="8" r:id="rId8"/>
  </sheets>
  <definedNames>
    <definedName name="_xlnm.Print_Titles" localSheetId="2">'AG &amp; Sup Int'!$A:$A</definedName>
    <definedName name="_xlnm.Print_Titles" localSheetId="6">'Dist Jdg'!$A:$A,'Dist Jdg'!$1:$2</definedName>
    <definedName name="_xlnm.Print_Titles" localSheetId="4">'Leg &amp; Co Comm'!$1:$6</definedName>
    <definedName name="_xlnm.Print_Titles" localSheetId="1">'Lt Gov - St. Treas'!$A:$A</definedName>
    <definedName name="_xlnm.Print_Titles" localSheetId="7">'Precinct'!$1:$3</definedName>
    <definedName name="_xlnm.Print_Titles" localSheetId="3">'St Jud &amp; Voting Stats'!$A:$A</definedName>
    <definedName name="_xlnm.Print_Titles" localSheetId="0">'US Rep &amp; Gov'!$A:$A</definedName>
  </definedNames>
  <calcPr fullCalcOnLoad="1"/>
</workbook>
</file>

<file path=xl/sharedStrings.xml><?xml version="1.0" encoding="utf-8"?>
<sst xmlns="http://schemas.openxmlformats.org/spreadsheetml/2006/main" count="380" uniqueCount="161">
  <si>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</si>
  <si>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</si>
  <si>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</si>
  <si>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</si>
  <si>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</si>
  <si>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</si>
  <si>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</si>
  <si>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</si>
  <si>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</si>
  <si>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</si>
  <si>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</si>
  <si>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</si>
  <si>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</si>
  <si>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</si>
  <si>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</si>
  <si>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</si>
  <si>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</si>
  <si>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</si>
  <si>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</si>
  <si>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</si>
  <si>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</si>
  <si>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</si>
  <si>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</si>
  <si>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</si>
  <si>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</si>
  <si>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</si>
  <si>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</si>
  <si>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</si>
  <si>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</si>
  <si>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</si>
  <si>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</si>
  <si>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</si>
  <si>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</si>
  <si>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</si>
  <si>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</si>
  <si>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</si>
  <si>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</si>
  <si>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</si>
  <si>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</si>
  <si>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</si>
  <si>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</si>
  <si>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</si>
  <si>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</si>
  <si>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</si>
  <si>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</si>
  <si>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</si>
  <si>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Total # absentee ballots cast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</si>
  <si>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</si>
  <si>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</si>
  <si>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</si>
  <si>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</si>
  <si>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</si>
  <si>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</si>
  <si>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</si>
  <si>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</si>
  <si>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</si>
  <si>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23</t>
  </si>
  <si>
    <t>Bert Brackett</t>
  </si>
  <si>
    <t>Franklin "Bud" Corbus</t>
  </si>
  <si>
    <t>Judge Bail</t>
  </si>
  <si>
    <t>Deborah Bail</t>
  </si>
  <si>
    <t>Judge Greenwood</t>
  </si>
  <si>
    <t>Richard D. Greenwood</t>
  </si>
  <si>
    <t>Judge Moody</t>
  </si>
  <si>
    <t>Melissa Moody</t>
  </si>
  <si>
    <t>Judge Norton</t>
  </si>
  <si>
    <t>Samuel A. Hoagland</t>
  </si>
  <si>
    <t>Jonathan Medema</t>
  </si>
  <si>
    <t>DISTRICT #4</t>
  </si>
  <si>
    <t>E. Bunni Farnham</t>
  </si>
  <si>
    <t>Donna Bennett</t>
  </si>
  <si>
    <t>Democrat</t>
  </si>
  <si>
    <t>Megan C. Blanksma</t>
  </si>
  <si>
    <t>Christy Zito</t>
  </si>
  <si>
    <t>Mark A. Bryant</t>
  </si>
  <si>
    <t>Jace Prow</t>
  </si>
  <si>
    <t>Rich Sykes</t>
  </si>
  <si>
    <t>Gary E. Freeman</t>
  </si>
  <si>
    <t>Amber Sloan</t>
  </si>
  <si>
    <t>Jerry L. Rost</t>
  </si>
  <si>
    <t>John D. Walker</t>
  </si>
  <si>
    <t>Peter Rickards</t>
  </si>
  <si>
    <t>Aaron Swisher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</si>
  <si>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</si>
  <si>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</si>
  <si>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</si>
  <si>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</si>
  <si>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</si>
  <si>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</si>
  <si>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</si>
  <si>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</si>
  <si>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</si>
  <si>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</si>
  <si>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</si>
  <si>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</si>
  <si>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</si>
  <si>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</si>
  <si>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</si>
  <si>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</si>
  <si>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</si>
  <si>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</si>
  <si>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</si>
  <si>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</si>
  <si>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</si>
  <si>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</si>
  <si>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</si>
  <si>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</si>
  <si>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</si>
  <si>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</si>
  <si>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</si>
  <si>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Mark Rhatigan</t>
  </si>
  <si>
    <t>Oscar Evans</t>
  </si>
  <si>
    <t>DIST 3</t>
  </si>
  <si>
    <t>Albert Hofer</t>
  </si>
  <si>
    <t>Shelley Essl</t>
  </si>
  <si>
    <t>Josh Dison</t>
  </si>
  <si>
    <t xml:space="preserve">Debra S. South </t>
  </si>
  <si>
    <t>Judge Scott</t>
  </si>
  <si>
    <t>Jason D. Scott</t>
  </si>
  <si>
    <t>Judge Medema</t>
  </si>
  <si>
    <t>Judge Reardon</t>
  </si>
  <si>
    <t>Michael J. Reardon</t>
  </si>
  <si>
    <t>Judge Baskin</t>
  </si>
  <si>
    <t>Nancy A. Baskin</t>
  </si>
  <si>
    <t>Judge Hoagland</t>
  </si>
  <si>
    <t>Steven Hippler</t>
  </si>
  <si>
    <t>Judge Hippler</t>
  </si>
  <si>
    <t>Jared Solosabal</t>
  </si>
  <si>
    <t>Darwin Roy</t>
  </si>
  <si>
    <t>Rosie Castle</t>
  </si>
  <si>
    <t>Ray R Liercke</t>
  </si>
  <si>
    <t>George Duane Johnson</t>
  </si>
  <si>
    <t>Chris C. Brooks</t>
  </si>
  <si>
    <t>Laura Bellegante</t>
  </si>
  <si>
    <t>Robert E. Lee</t>
  </si>
  <si>
    <t>Leslie Goddard</t>
  </si>
  <si>
    <t>Tim Standish</t>
  </si>
  <si>
    <t>Delcine Mesa-Johnson</t>
  </si>
  <si>
    <t>Lisa Thornton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</si>
  <si>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</si>
  <si>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</si>
  <si>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</si>
  <si>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</si>
  <si>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</si>
  <si>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</si>
  <si>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</si>
  <si>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</si>
  <si>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</si>
  <si>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</si>
  <si>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</si>
  <si>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</si>
  <si>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</si>
  <si>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</si>
  <si>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</si>
  <si>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</si>
  <si>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</si>
  <si>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Pine</t>
  </si>
  <si>
    <t>Lynn G. Norton</t>
  </si>
  <si>
    <t>Pete Nielsen</t>
  </si>
  <si>
    <t>Gaylene Gries</t>
  </si>
  <si>
    <t>Tim Bondy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</si>
</sst>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/>
      <protection locked="0"/>
    </xf>
    <xf numFmtId="0" fontId="7" fillId="0" borderId="59" xfId="0" applyFont="1" applyFill="1" applyBorder="1" applyAlignment="1" applyProtection="1">
      <alignment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wrapText="1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/>
      <protection/>
    </xf>
    <xf numFmtId="0" fontId="7" fillId="0" borderId="58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center"/>
      <protection/>
    </xf>
    <xf numFmtId="3" fontId="7" fillId="33" borderId="21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5.7109375" style="24" bestFit="1" customWidth="1"/>
    <col min="2" max="4" width="7.7109375" style="44" customWidth="1"/>
    <col min="5" max="14" width="7.7109375" style="16" customWidth="1"/>
    <col min="15" max="16384" width="9.140625" style="16" customWidth="1"/>
  </cols>
  <sheetData>
    <row r="1" spans="1:14" ht="12.75">
      <c r="A1" s="31"/>
      <c r="B1" s="121" t="s">
        <v>48</v>
      </c>
      <c r="C1" s="121"/>
      <c r="D1" s="121"/>
      <c r="E1" s="109"/>
      <c r="F1" s="110"/>
      <c r="G1" s="110"/>
      <c r="H1" s="110"/>
      <c r="I1" s="110"/>
      <c r="J1" s="110"/>
      <c r="K1" s="110"/>
      <c r="L1" s="110"/>
      <c r="M1" s="110"/>
      <c r="N1" s="111"/>
    </row>
    <row r="2" spans="1:14" s="33" customFormat="1" ht="12.75">
      <c r="A2" s="32"/>
      <c r="B2" s="122" t="s">
        <v>49</v>
      </c>
      <c r="C2" s="123"/>
      <c r="D2" s="124"/>
      <c r="N2" s="112"/>
    </row>
    <row r="3" spans="1:14" s="33" customFormat="1" ht="12.75">
      <c r="A3" s="34"/>
      <c r="B3" s="125" t="s">
        <v>54</v>
      </c>
      <c r="C3" s="126"/>
      <c r="D3" s="127"/>
      <c r="E3" s="125" t="s">
        <v>2</v>
      </c>
      <c r="F3" s="126"/>
      <c r="G3" s="126"/>
      <c r="H3" s="126"/>
      <c r="I3" s="126"/>
      <c r="J3" s="126"/>
      <c r="K3" s="126"/>
      <c r="L3" s="126"/>
      <c r="M3" s="126"/>
      <c r="N3" s="127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6" t="s">
        <v>16</v>
      </c>
      <c r="B5" s="7" t="s">
        <v>81</v>
      </c>
      <c r="C5" s="7" t="s">
        <v>82</v>
      </c>
      <c r="D5" s="7" t="s">
        <v>55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87</v>
      </c>
      <c r="J5" s="7" t="s">
        <v>88</v>
      </c>
      <c r="K5" s="7" t="s">
        <v>89</v>
      </c>
      <c r="L5" s="7" t="s">
        <v>42</v>
      </c>
      <c r="M5" s="7" t="s">
        <v>90</v>
      </c>
      <c r="N5" s="7" t="s">
        <v>91</v>
      </c>
    </row>
    <row r="6" spans="1:14" s="21" customFormat="1" ht="13.5" thickBo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s="21" customFormat="1" ht="12.75">
      <c r="A7" s="1" t="s">
        <v>139</v>
      </c>
      <c r="B7" s="37">
        <v>0</v>
      </c>
      <c r="C7" s="27">
        <v>2</v>
      </c>
      <c r="D7" s="59">
        <v>13</v>
      </c>
      <c r="E7" s="37">
        <v>0</v>
      </c>
      <c r="F7" s="38">
        <v>0</v>
      </c>
      <c r="G7" s="27">
        <v>2</v>
      </c>
      <c r="H7" s="57">
        <v>1</v>
      </c>
      <c r="I7" s="38">
        <v>1</v>
      </c>
      <c r="J7" s="99">
        <v>0</v>
      </c>
      <c r="K7" s="99">
        <v>3</v>
      </c>
      <c r="L7" s="99">
        <v>8</v>
      </c>
      <c r="M7" s="99">
        <v>1</v>
      </c>
      <c r="N7" s="27">
        <v>0</v>
      </c>
    </row>
    <row r="8" spans="1:14" s="21" customFormat="1" ht="12.75">
      <c r="A8" s="1" t="s">
        <v>140</v>
      </c>
      <c r="B8" s="39">
        <v>0</v>
      </c>
      <c r="C8" s="30">
        <v>0</v>
      </c>
      <c r="D8" s="60">
        <v>24</v>
      </c>
      <c r="E8" s="39">
        <v>0</v>
      </c>
      <c r="F8" s="40">
        <v>0</v>
      </c>
      <c r="G8" s="30">
        <v>0</v>
      </c>
      <c r="H8" s="58">
        <v>4</v>
      </c>
      <c r="I8" s="40">
        <v>0</v>
      </c>
      <c r="J8" s="100">
        <v>0</v>
      </c>
      <c r="K8" s="100">
        <v>4</v>
      </c>
      <c r="L8" s="100">
        <v>18</v>
      </c>
      <c r="M8" s="100">
        <v>0</v>
      </c>
      <c r="N8" s="30">
        <v>0</v>
      </c>
    </row>
    <row r="9" spans="1:14" s="21" customFormat="1" ht="12.75">
      <c r="A9" s="1" t="s">
        <v>141</v>
      </c>
      <c r="B9" s="39">
        <v>13</v>
      </c>
      <c r="C9" s="30">
        <v>27</v>
      </c>
      <c r="D9" s="60">
        <v>192</v>
      </c>
      <c r="E9" s="39">
        <v>18</v>
      </c>
      <c r="F9" s="40">
        <v>1</v>
      </c>
      <c r="G9" s="30">
        <v>30</v>
      </c>
      <c r="H9" s="58">
        <v>50</v>
      </c>
      <c r="I9" s="40">
        <v>2</v>
      </c>
      <c r="J9" s="100">
        <v>1</v>
      </c>
      <c r="K9" s="100">
        <v>61</v>
      </c>
      <c r="L9" s="100">
        <v>106</v>
      </c>
      <c r="M9" s="100">
        <v>9</v>
      </c>
      <c r="N9" s="30">
        <v>5</v>
      </c>
    </row>
    <row r="10" spans="1:14" s="21" customFormat="1" ht="12.75">
      <c r="A10" s="1" t="s">
        <v>142</v>
      </c>
      <c r="B10" s="39">
        <v>3</v>
      </c>
      <c r="C10" s="30">
        <v>9</v>
      </c>
      <c r="D10" s="60">
        <v>83</v>
      </c>
      <c r="E10" s="39">
        <v>4</v>
      </c>
      <c r="F10" s="40">
        <v>0</v>
      </c>
      <c r="G10" s="30">
        <v>11</v>
      </c>
      <c r="H10" s="58">
        <v>13</v>
      </c>
      <c r="I10" s="40">
        <v>0</v>
      </c>
      <c r="J10" s="100">
        <v>0</v>
      </c>
      <c r="K10" s="100">
        <v>35</v>
      </c>
      <c r="L10" s="100">
        <v>42</v>
      </c>
      <c r="M10" s="100">
        <v>3</v>
      </c>
      <c r="N10" s="30">
        <v>1</v>
      </c>
    </row>
    <row r="11" spans="1:14" s="21" customFormat="1" ht="12.75">
      <c r="A11" s="1" t="s">
        <v>143</v>
      </c>
      <c r="B11" s="39">
        <v>1</v>
      </c>
      <c r="C11" s="30">
        <v>10</v>
      </c>
      <c r="D11" s="60">
        <v>62</v>
      </c>
      <c r="E11" s="39">
        <v>2</v>
      </c>
      <c r="F11" s="40">
        <v>0</v>
      </c>
      <c r="G11" s="30">
        <v>9</v>
      </c>
      <c r="H11" s="58">
        <v>17</v>
      </c>
      <c r="I11" s="40">
        <v>2</v>
      </c>
      <c r="J11" s="100">
        <v>0</v>
      </c>
      <c r="K11" s="100">
        <v>20</v>
      </c>
      <c r="L11" s="100">
        <v>33</v>
      </c>
      <c r="M11" s="100">
        <v>5</v>
      </c>
      <c r="N11" s="30">
        <v>0</v>
      </c>
    </row>
    <row r="12" spans="1:14" s="21" customFormat="1" ht="12.75">
      <c r="A12" s="1" t="s">
        <v>144</v>
      </c>
      <c r="B12" s="39">
        <v>8</v>
      </c>
      <c r="C12" s="30">
        <v>7</v>
      </c>
      <c r="D12" s="60">
        <v>45</v>
      </c>
      <c r="E12" s="39">
        <v>9</v>
      </c>
      <c r="F12" s="40">
        <v>0</v>
      </c>
      <c r="G12" s="30">
        <v>12</v>
      </c>
      <c r="H12" s="58">
        <v>8</v>
      </c>
      <c r="I12" s="40">
        <v>2</v>
      </c>
      <c r="J12" s="100">
        <v>0</v>
      </c>
      <c r="K12" s="100">
        <v>16</v>
      </c>
      <c r="L12" s="100">
        <v>24</v>
      </c>
      <c r="M12" s="100">
        <v>1</v>
      </c>
      <c r="N12" s="30">
        <v>2</v>
      </c>
    </row>
    <row r="13" spans="1:14" s="21" customFormat="1" ht="12.75">
      <c r="A13" s="1" t="s">
        <v>145</v>
      </c>
      <c r="B13" s="39">
        <v>7</v>
      </c>
      <c r="C13" s="30">
        <v>12</v>
      </c>
      <c r="D13" s="60">
        <v>106</v>
      </c>
      <c r="E13" s="39">
        <v>7</v>
      </c>
      <c r="F13" s="40">
        <v>0</v>
      </c>
      <c r="G13" s="30">
        <v>14</v>
      </c>
      <c r="H13" s="58">
        <v>23</v>
      </c>
      <c r="I13" s="40">
        <v>0</v>
      </c>
      <c r="J13" s="100">
        <v>1</v>
      </c>
      <c r="K13" s="100">
        <v>61</v>
      </c>
      <c r="L13" s="100">
        <v>36</v>
      </c>
      <c r="M13" s="100">
        <v>4</v>
      </c>
      <c r="N13" s="30">
        <v>6</v>
      </c>
    </row>
    <row r="14" spans="1:14" s="21" customFormat="1" ht="12.75">
      <c r="A14" s="1" t="s">
        <v>146</v>
      </c>
      <c r="B14" s="39">
        <v>16</v>
      </c>
      <c r="C14" s="30">
        <v>27</v>
      </c>
      <c r="D14" s="60">
        <v>183</v>
      </c>
      <c r="E14" s="39">
        <v>19</v>
      </c>
      <c r="F14" s="40">
        <v>0</v>
      </c>
      <c r="G14" s="30">
        <v>31</v>
      </c>
      <c r="H14" s="58">
        <v>43</v>
      </c>
      <c r="I14" s="40">
        <v>4</v>
      </c>
      <c r="J14" s="100">
        <v>1</v>
      </c>
      <c r="K14" s="100">
        <v>68</v>
      </c>
      <c r="L14" s="100">
        <v>93</v>
      </c>
      <c r="M14" s="100">
        <v>12</v>
      </c>
      <c r="N14" s="30">
        <v>3</v>
      </c>
    </row>
    <row r="15" spans="1:14" s="21" customFormat="1" ht="12.75">
      <c r="A15" s="1" t="s">
        <v>147</v>
      </c>
      <c r="B15" s="39">
        <v>14</v>
      </c>
      <c r="C15" s="30">
        <v>20</v>
      </c>
      <c r="D15" s="60">
        <v>177</v>
      </c>
      <c r="E15" s="39">
        <v>20</v>
      </c>
      <c r="F15" s="40">
        <v>1</v>
      </c>
      <c r="G15" s="30">
        <v>23</v>
      </c>
      <c r="H15" s="58">
        <v>50</v>
      </c>
      <c r="I15" s="40">
        <v>2</v>
      </c>
      <c r="J15" s="100">
        <v>0</v>
      </c>
      <c r="K15" s="100">
        <v>53</v>
      </c>
      <c r="L15" s="100">
        <v>89</v>
      </c>
      <c r="M15" s="100">
        <v>11</v>
      </c>
      <c r="N15" s="30">
        <v>4</v>
      </c>
    </row>
    <row r="16" spans="1:14" s="21" customFormat="1" ht="12.75">
      <c r="A16" s="1" t="s">
        <v>148</v>
      </c>
      <c r="B16" s="39">
        <v>10</v>
      </c>
      <c r="C16" s="30">
        <v>27</v>
      </c>
      <c r="D16" s="60">
        <v>156</v>
      </c>
      <c r="E16" s="39">
        <v>11</v>
      </c>
      <c r="F16" s="40">
        <v>1</v>
      </c>
      <c r="G16" s="30">
        <v>29</v>
      </c>
      <c r="H16" s="58">
        <v>53</v>
      </c>
      <c r="I16" s="40">
        <v>2</v>
      </c>
      <c r="J16" s="100">
        <v>1</v>
      </c>
      <c r="K16" s="100">
        <v>44</v>
      </c>
      <c r="L16" s="100">
        <v>84</v>
      </c>
      <c r="M16" s="100">
        <v>7</v>
      </c>
      <c r="N16" s="30">
        <v>3</v>
      </c>
    </row>
    <row r="17" spans="1:14" s="21" customFormat="1" ht="12.75">
      <c r="A17" s="1" t="s">
        <v>149</v>
      </c>
      <c r="B17" s="39">
        <v>14</v>
      </c>
      <c r="C17" s="30">
        <v>29</v>
      </c>
      <c r="D17" s="60">
        <v>219</v>
      </c>
      <c r="E17" s="39">
        <v>18</v>
      </c>
      <c r="F17" s="40">
        <v>2</v>
      </c>
      <c r="G17" s="30">
        <v>29</v>
      </c>
      <c r="H17" s="58">
        <v>61</v>
      </c>
      <c r="I17" s="40">
        <v>0</v>
      </c>
      <c r="J17" s="100">
        <v>0</v>
      </c>
      <c r="K17" s="100">
        <v>65</v>
      </c>
      <c r="L17" s="100">
        <v>103</v>
      </c>
      <c r="M17" s="100">
        <v>10</v>
      </c>
      <c r="N17" s="30">
        <v>8</v>
      </c>
    </row>
    <row r="18" spans="1:14" s="21" customFormat="1" ht="12.75">
      <c r="A18" s="1" t="s">
        <v>150</v>
      </c>
      <c r="B18" s="39">
        <v>17</v>
      </c>
      <c r="C18" s="30">
        <v>25</v>
      </c>
      <c r="D18" s="60">
        <v>178</v>
      </c>
      <c r="E18" s="39">
        <v>21</v>
      </c>
      <c r="F18" s="40">
        <v>1</v>
      </c>
      <c r="G18" s="30">
        <v>30</v>
      </c>
      <c r="H18" s="58">
        <v>42</v>
      </c>
      <c r="I18" s="40">
        <v>2</v>
      </c>
      <c r="J18" s="100">
        <v>0</v>
      </c>
      <c r="K18" s="100">
        <v>58</v>
      </c>
      <c r="L18" s="100">
        <v>89</v>
      </c>
      <c r="M18" s="100">
        <v>8</v>
      </c>
      <c r="N18" s="30">
        <v>5</v>
      </c>
    </row>
    <row r="19" spans="1:14" s="21" customFormat="1" ht="12.75">
      <c r="A19" s="1" t="s">
        <v>151</v>
      </c>
      <c r="B19" s="39">
        <v>21</v>
      </c>
      <c r="C19" s="30">
        <v>30</v>
      </c>
      <c r="D19" s="60">
        <v>176</v>
      </c>
      <c r="E19" s="39">
        <v>28</v>
      </c>
      <c r="F19" s="40">
        <v>0</v>
      </c>
      <c r="G19" s="30">
        <v>39</v>
      </c>
      <c r="H19" s="58">
        <v>46</v>
      </c>
      <c r="I19" s="40">
        <v>2</v>
      </c>
      <c r="J19" s="100">
        <v>1</v>
      </c>
      <c r="K19" s="100">
        <v>53</v>
      </c>
      <c r="L19" s="100">
        <v>102</v>
      </c>
      <c r="M19" s="100">
        <v>4</v>
      </c>
      <c r="N19" s="30">
        <v>5</v>
      </c>
    </row>
    <row r="20" spans="1:14" s="21" customFormat="1" ht="12.75">
      <c r="A20" s="1" t="s">
        <v>152</v>
      </c>
      <c r="B20" s="39">
        <v>26</v>
      </c>
      <c r="C20" s="30">
        <v>42</v>
      </c>
      <c r="D20" s="60">
        <v>250</v>
      </c>
      <c r="E20" s="39">
        <v>29</v>
      </c>
      <c r="F20" s="40">
        <v>2</v>
      </c>
      <c r="G20" s="30">
        <v>45</v>
      </c>
      <c r="H20" s="58">
        <v>88</v>
      </c>
      <c r="I20" s="40">
        <v>3</v>
      </c>
      <c r="J20" s="100">
        <v>1</v>
      </c>
      <c r="K20" s="100">
        <v>87</v>
      </c>
      <c r="L20" s="100">
        <v>111</v>
      </c>
      <c r="M20" s="100">
        <v>19</v>
      </c>
      <c r="N20" s="30">
        <v>2</v>
      </c>
    </row>
    <row r="21" spans="1:14" s="41" customFormat="1" ht="12.75">
      <c r="A21" s="1" t="s">
        <v>153</v>
      </c>
      <c r="B21" s="39">
        <v>16</v>
      </c>
      <c r="C21" s="30">
        <v>27</v>
      </c>
      <c r="D21" s="60">
        <v>225</v>
      </c>
      <c r="E21" s="39">
        <v>15</v>
      </c>
      <c r="F21" s="40">
        <v>0</v>
      </c>
      <c r="G21" s="30">
        <v>32</v>
      </c>
      <c r="H21" s="58">
        <v>57</v>
      </c>
      <c r="I21" s="40">
        <v>2</v>
      </c>
      <c r="J21" s="100">
        <v>2</v>
      </c>
      <c r="K21" s="100">
        <v>90</v>
      </c>
      <c r="L21" s="100">
        <v>95</v>
      </c>
      <c r="M21" s="100">
        <v>13</v>
      </c>
      <c r="N21" s="30">
        <v>5</v>
      </c>
    </row>
    <row r="22" spans="1:14" s="41" customFormat="1" ht="12.75">
      <c r="A22" s="1" t="s">
        <v>154</v>
      </c>
      <c r="B22" s="39">
        <v>0</v>
      </c>
      <c r="C22" s="30">
        <v>1</v>
      </c>
      <c r="D22" s="60">
        <v>36</v>
      </c>
      <c r="E22" s="39">
        <v>3</v>
      </c>
      <c r="F22" s="40">
        <v>0</v>
      </c>
      <c r="G22" s="30">
        <v>0</v>
      </c>
      <c r="H22" s="58">
        <v>14</v>
      </c>
      <c r="I22" s="40">
        <v>0</v>
      </c>
      <c r="J22" s="100">
        <v>0</v>
      </c>
      <c r="K22" s="100">
        <v>11</v>
      </c>
      <c r="L22" s="100">
        <v>19</v>
      </c>
      <c r="M22" s="100">
        <v>4</v>
      </c>
      <c r="N22" s="30">
        <v>1</v>
      </c>
    </row>
    <row r="23" spans="1:14" s="41" customFormat="1" ht="12.75">
      <c r="A23" s="1" t="s">
        <v>155</v>
      </c>
      <c r="B23" s="39">
        <v>1</v>
      </c>
      <c r="C23" s="102">
        <v>3</v>
      </c>
      <c r="D23" s="60">
        <v>38</v>
      </c>
      <c r="E23" s="101">
        <v>2</v>
      </c>
      <c r="F23" s="104">
        <v>0</v>
      </c>
      <c r="G23" s="102">
        <v>3</v>
      </c>
      <c r="H23" s="103">
        <v>15</v>
      </c>
      <c r="I23" s="104">
        <v>0</v>
      </c>
      <c r="J23" s="105">
        <v>0</v>
      </c>
      <c r="K23" s="105">
        <v>11</v>
      </c>
      <c r="L23" s="105">
        <v>22</v>
      </c>
      <c r="M23" s="105">
        <v>1</v>
      </c>
      <c r="N23" s="102">
        <v>0</v>
      </c>
    </row>
    <row r="24" spans="1:14" ht="12.75">
      <c r="A24" s="9" t="s">
        <v>0</v>
      </c>
      <c r="B24" s="25">
        <f>SUM(B7:B23)</f>
        <v>167</v>
      </c>
      <c r="C24" s="67">
        <f>SUM(C7:C23)</f>
        <v>298</v>
      </c>
      <c r="D24" s="25">
        <f>SUM(D7:D23)</f>
        <v>2163</v>
      </c>
      <c r="E24" s="25">
        <f aca="true" t="shared" si="0" ref="E24:N24">SUM(E7:E23)</f>
        <v>206</v>
      </c>
      <c r="F24" s="25">
        <f t="shared" si="0"/>
        <v>8</v>
      </c>
      <c r="G24" s="25">
        <f t="shared" si="0"/>
        <v>339</v>
      </c>
      <c r="H24" s="25">
        <f t="shared" si="0"/>
        <v>585</v>
      </c>
      <c r="I24" s="25">
        <f t="shared" si="0"/>
        <v>24</v>
      </c>
      <c r="J24" s="25">
        <f t="shared" si="0"/>
        <v>8</v>
      </c>
      <c r="K24" s="25">
        <f t="shared" si="0"/>
        <v>740</v>
      </c>
      <c r="L24" s="25">
        <f t="shared" si="0"/>
        <v>1074</v>
      </c>
      <c r="M24" s="25">
        <f t="shared" si="0"/>
        <v>112</v>
      </c>
      <c r="N24" s="25">
        <f t="shared" si="0"/>
        <v>50</v>
      </c>
    </row>
    <row r="25" spans="1:4" ht="12.75">
      <c r="A25" s="43"/>
      <c r="B25" s="65"/>
      <c r="C25" s="65"/>
      <c r="D25" s="65"/>
    </row>
  </sheetData>
  <sheetProtection selectLockedCells="1"/>
  <mergeCells count="5">
    <mergeCell ref="B1:D1"/>
    <mergeCell ref="B2:D2"/>
    <mergeCell ref="B3:D3"/>
    <mergeCell ref="E3:N3"/>
    <mergeCell ref="A6:N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pane xSplit="1" ySplit="5" topLeftCell="B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23" sqref="P23"/>
    </sheetView>
  </sheetViews>
  <sheetFormatPr defaultColWidth="9.140625" defaultRowHeight="12.75"/>
  <cols>
    <col min="1" max="1" width="15.7109375" style="24" bestFit="1" customWidth="1"/>
    <col min="2" max="10" width="7.28125" style="44" customWidth="1"/>
    <col min="11" max="11" width="7.28125" style="16" customWidth="1"/>
    <col min="12" max="12" width="11.7109375" style="16" bestFit="1" customWidth="1"/>
    <col min="13" max="15" width="7.28125" style="16" customWidth="1"/>
    <col min="16" max="16384" width="9.140625" style="16" customWidth="1"/>
  </cols>
  <sheetData>
    <row r="1" spans="1:15" ht="12.75">
      <c r="A1" s="31"/>
      <c r="B1" s="131" t="s">
        <v>1</v>
      </c>
      <c r="C1" s="132"/>
      <c r="D1" s="132"/>
      <c r="E1" s="132"/>
      <c r="F1" s="132"/>
      <c r="G1" s="132"/>
      <c r="H1" s="133"/>
      <c r="I1" s="131" t="s">
        <v>5</v>
      </c>
      <c r="J1" s="132"/>
      <c r="K1" s="133"/>
      <c r="L1" s="91" t="s">
        <v>6</v>
      </c>
      <c r="M1" s="134" t="s">
        <v>6</v>
      </c>
      <c r="N1" s="135"/>
      <c r="O1" s="136"/>
    </row>
    <row r="2" spans="1:15" ht="12.75">
      <c r="A2" s="34"/>
      <c r="B2" s="125" t="s">
        <v>2</v>
      </c>
      <c r="C2" s="126"/>
      <c r="D2" s="126"/>
      <c r="E2" s="126"/>
      <c r="F2" s="126"/>
      <c r="G2" s="126"/>
      <c r="H2" s="127"/>
      <c r="I2" s="125" t="s">
        <v>9</v>
      </c>
      <c r="J2" s="126"/>
      <c r="K2" s="127"/>
      <c r="L2" s="49" t="s">
        <v>10</v>
      </c>
      <c r="M2" s="125" t="s">
        <v>11</v>
      </c>
      <c r="N2" s="126"/>
      <c r="O2" s="127"/>
    </row>
    <row r="3" spans="1:15" ht="12.75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</row>
    <row r="4" spans="1:15" ht="87.75" customHeight="1" thickBot="1">
      <c r="A4" s="36" t="s">
        <v>16</v>
      </c>
      <c r="B4" s="7" t="s">
        <v>92</v>
      </c>
      <c r="C4" s="7" t="s">
        <v>93</v>
      </c>
      <c r="D4" s="7" t="s">
        <v>94</v>
      </c>
      <c r="E4" s="7" t="s">
        <v>95</v>
      </c>
      <c r="F4" s="7" t="s">
        <v>96</v>
      </c>
      <c r="G4" s="7" t="s">
        <v>97</v>
      </c>
      <c r="H4" s="7" t="s">
        <v>98</v>
      </c>
      <c r="I4" s="4" t="s">
        <v>99</v>
      </c>
      <c r="J4" s="4" t="s">
        <v>100</v>
      </c>
      <c r="K4" s="4" t="s">
        <v>45</v>
      </c>
      <c r="L4" s="4" t="s">
        <v>50</v>
      </c>
      <c r="M4" s="4" t="s">
        <v>101</v>
      </c>
      <c r="N4" s="4" t="s">
        <v>102</v>
      </c>
      <c r="O4" s="4" t="s">
        <v>103</v>
      </c>
    </row>
    <row r="5" spans="1:15" ht="13.5" thickBot="1">
      <c r="A5" s="18"/>
      <c r="B5" s="19"/>
      <c r="C5" s="19"/>
      <c r="D5" s="19"/>
      <c r="E5" s="19"/>
      <c r="F5" s="19"/>
      <c r="G5" s="19"/>
      <c r="H5" s="20"/>
      <c r="I5" s="19"/>
      <c r="J5" s="19"/>
      <c r="K5" s="19"/>
      <c r="L5" s="19"/>
      <c r="M5" s="19"/>
      <c r="N5" s="19"/>
      <c r="O5" s="20"/>
    </row>
    <row r="6" spans="1:15" ht="12.75">
      <c r="A6" s="1" t="s">
        <v>139</v>
      </c>
      <c r="B6" s="37">
        <v>2</v>
      </c>
      <c r="C6" s="27">
        <v>0</v>
      </c>
      <c r="D6" s="57">
        <v>2</v>
      </c>
      <c r="E6" s="38">
        <v>2</v>
      </c>
      <c r="F6" s="38">
        <v>2</v>
      </c>
      <c r="G6" s="38">
        <v>4</v>
      </c>
      <c r="H6" s="27">
        <v>3</v>
      </c>
      <c r="I6" s="37">
        <v>1</v>
      </c>
      <c r="J6" s="27">
        <v>1</v>
      </c>
      <c r="K6" s="59">
        <v>11</v>
      </c>
      <c r="L6" s="37">
        <v>11</v>
      </c>
      <c r="M6" s="37">
        <v>5</v>
      </c>
      <c r="N6" s="38">
        <v>6</v>
      </c>
      <c r="O6" s="59">
        <v>2</v>
      </c>
    </row>
    <row r="7" spans="1:15" ht="12.75">
      <c r="A7" s="1" t="s">
        <v>140</v>
      </c>
      <c r="B7" s="39">
        <v>0</v>
      </c>
      <c r="C7" s="30">
        <v>0</v>
      </c>
      <c r="D7" s="108">
        <v>6</v>
      </c>
      <c r="E7" s="113">
        <v>10</v>
      </c>
      <c r="F7" s="113">
        <v>5</v>
      </c>
      <c r="G7" s="113">
        <v>0</v>
      </c>
      <c r="H7" s="30">
        <v>5</v>
      </c>
      <c r="I7" s="39"/>
      <c r="J7" s="30">
        <v>0</v>
      </c>
      <c r="K7" s="60">
        <v>24</v>
      </c>
      <c r="L7" s="39">
        <v>23</v>
      </c>
      <c r="M7" s="39">
        <v>9</v>
      </c>
      <c r="N7" s="40">
        <v>10</v>
      </c>
      <c r="O7" s="60">
        <v>5</v>
      </c>
    </row>
    <row r="8" spans="1:15" ht="12.75">
      <c r="A8" s="1" t="s">
        <v>141</v>
      </c>
      <c r="B8" s="39">
        <v>35</v>
      </c>
      <c r="C8" s="30">
        <v>9</v>
      </c>
      <c r="D8" s="108">
        <v>48</v>
      </c>
      <c r="E8" s="113">
        <v>34</v>
      </c>
      <c r="F8" s="113">
        <v>27</v>
      </c>
      <c r="G8" s="113">
        <v>26</v>
      </c>
      <c r="H8" s="30">
        <v>73</v>
      </c>
      <c r="I8" s="39">
        <v>15</v>
      </c>
      <c r="J8" s="30">
        <v>28</v>
      </c>
      <c r="K8" s="60">
        <v>206</v>
      </c>
      <c r="L8" s="39">
        <v>197</v>
      </c>
      <c r="M8" s="39">
        <v>76</v>
      </c>
      <c r="N8" s="40">
        <v>64</v>
      </c>
      <c r="O8" s="60">
        <v>60</v>
      </c>
    </row>
    <row r="9" spans="1:15" ht="12.75">
      <c r="A9" s="1" t="s">
        <v>142</v>
      </c>
      <c r="B9" s="39">
        <v>12</v>
      </c>
      <c r="C9" s="30">
        <v>1</v>
      </c>
      <c r="D9" s="108">
        <v>17</v>
      </c>
      <c r="E9" s="113">
        <v>31</v>
      </c>
      <c r="F9" s="113">
        <v>13</v>
      </c>
      <c r="G9" s="113">
        <v>5</v>
      </c>
      <c r="H9" s="30">
        <v>21</v>
      </c>
      <c r="I9" s="39">
        <v>5</v>
      </c>
      <c r="J9" s="30">
        <v>8</v>
      </c>
      <c r="K9" s="60">
        <v>78</v>
      </c>
      <c r="L9" s="39">
        <v>76</v>
      </c>
      <c r="M9" s="39">
        <v>17</v>
      </c>
      <c r="N9" s="40">
        <v>32</v>
      </c>
      <c r="O9" s="60">
        <v>34</v>
      </c>
    </row>
    <row r="10" spans="1:15" ht="12.75">
      <c r="A10" s="1" t="s">
        <v>143</v>
      </c>
      <c r="B10" s="39">
        <v>11</v>
      </c>
      <c r="C10" s="30">
        <v>0</v>
      </c>
      <c r="D10" s="108">
        <v>25</v>
      </c>
      <c r="E10" s="113">
        <v>15</v>
      </c>
      <c r="F10" s="113">
        <v>7</v>
      </c>
      <c r="G10" s="113">
        <v>11</v>
      </c>
      <c r="H10" s="30">
        <v>11</v>
      </c>
      <c r="I10" s="39">
        <v>2</v>
      </c>
      <c r="J10" s="30">
        <v>9</v>
      </c>
      <c r="K10" s="60">
        <v>65</v>
      </c>
      <c r="L10" s="39">
        <v>64</v>
      </c>
      <c r="M10" s="39">
        <v>25</v>
      </c>
      <c r="N10" s="40">
        <v>24</v>
      </c>
      <c r="O10" s="60">
        <v>19</v>
      </c>
    </row>
    <row r="11" spans="1:15" ht="12.75">
      <c r="A11" s="1" t="s">
        <v>144</v>
      </c>
      <c r="B11" s="39">
        <v>15</v>
      </c>
      <c r="C11" s="30">
        <v>2</v>
      </c>
      <c r="D11" s="108">
        <v>11</v>
      </c>
      <c r="E11" s="113">
        <v>20</v>
      </c>
      <c r="F11" s="113">
        <v>8</v>
      </c>
      <c r="G11" s="113">
        <v>3</v>
      </c>
      <c r="H11" s="30">
        <v>7</v>
      </c>
      <c r="I11" s="39">
        <v>6</v>
      </c>
      <c r="J11" s="30">
        <v>11</v>
      </c>
      <c r="K11" s="60">
        <v>46</v>
      </c>
      <c r="L11" s="39">
        <v>45</v>
      </c>
      <c r="M11" s="39">
        <v>17</v>
      </c>
      <c r="N11" s="40">
        <v>13</v>
      </c>
      <c r="O11" s="60">
        <v>16</v>
      </c>
    </row>
    <row r="12" spans="1:15" ht="12.75">
      <c r="A12" s="1" t="s">
        <v>145</v>
      </c>
      <c r="B12" s="39">
        <v>19</v>
      </c>
      <c r="C12" s="30">
        <v>2</v>
      </c>
      <c r="D12" s="108">
        <v>17</v>
      </c>
      <c r="E12" s="113">
        <v>51</v>
      </c>
      <c r="F12" s="113">
        <v>15</v>
      </c>
      <c r="G12" s="113">
        <v>8</v>
      </c>
      <c r="H12" s="30">
        <v>32</v>
      </c>
      <c r="I12" s="39">
        <v>5</v>
      </c>
      <c r="J12" s="30">
        <v>16</v>
      </c>
      <c r="K12" s="60">
        <v>113</v>
      </c>
      <c r="L12" s="39">
        <v>108</v>
      </c>
      <c r="M12" s="39">
        <v>68</v>
      </c>
      <c r="N12" s="40">
        <v>22</v>
      </c>
      <c r="O12" s="60">
        <v>27</v>
      </c>
    </row>
    <row r="13" spans="1:15" ht="12.75">
      <c r="A13" s="1" t="s">
        <v>146</v>
      </c>
      <c r="B13" s="39">
        <v>42</v>
      </c>
      <c r="C13" s="30">
        <v>7</v>
      </c>
      <c r="D13" s="108">
        <v>24</v>
      </c>
      <c r="E13" s="113">
        <v>62</v>
      </c>
      <c r="F13" s="113">
        <v>38</v>
      </c>
      <c r="G13" s="113">
        <v>24</v>
      </c>
      <c r="H13" s="30">
        <v>59</v>
      </c>
      <c r="I13" s="39">
        <v>10</v>
      </c>
      <c r="J13" s="30">
        <v>37</v>
      </c>
      <c r="K13" s="60">
        <v>195</v>
      </c>
      <c r="L13" s="39">
        <v>191</v>
      </c>
      <c r="M13" s="39">
        <v>90</v>
      </c>
      <c r="N13" s="40">
        <v>58</v>
      </c>
      <c r="O13" s="60">
        <v>47</v>
      </c>
    </row>
    <row r="14" spans="1:15" ht="12.75">
      <c r="A14" s="1" t="s">
        <v>147</v>
      </c>
      <c r="B14" s="39">
        <v>37</v>
      </c>
      <c r="C14" s="30">
        <v>4</v>
      </c>
      <c r="D14" s="108">
        <v>22</v>
      </c>
      <c r="E14" s="113">
        <v>45</v>
      </c>
      <c r="F14" s="113">
        <v>23</v>
      </c>
      <c r="G14" s="113">
        <v>33</v>
      </c>
      <c r="H14" s="30">
        <v>65</v>
      </c>
      <c r="I14" s="39">
        <v>10</v>
      </c>
      <c r="J14" s="30">
        <v>29</v>
      </c>
      <c r="K14" s="60">
        <v>174</v>
      </c>
      <c r="L14" s="39">
        <v>171</v>
      </c>
      <c r="M14" s="39">
        <v>66</v>
      </c>
      <c r="N14" s="40">
        <v>63</v>
      </c>
      <c r="O14" s="60">
        <v>54</v>
      </c>
    </row>
    <row r="15" spans="1:15" ht="12.75">
      <c r="A15" s="1" t="s">
        <v>148</v>
      </c>
      <c r="B15" s="39">
        <v>36</v>
      </c>
      <c r="C15" s="30">
        <v>3</v>
      </c>
      <c r="D15" s="108">
        <v>37</v>
      </c>
      <c r="E15" s="113">
        <v>54</v>
      </c>
      <c r="F15" s="113">
        <v>19</v>
      </c>
      <c r="G15" s="113">
        <v>19</v>
      </c>
      <c r="H15" s="30">
        <v>48</v>
      </c>
      <c r="I15" s="39">
        <v>11</v>
      </c>
      <c r="J15" s="30">
        <v>28</v>
      </c>
      <c r="K15" s="60">
        <v>154</v>
      </c>
      <c r="L15" s="39">
        <v>155</v>
      </c>
      <c r="M15" s="39">
        <v>66</v>
      </c>
      <c r="N15" s="40">
        <v>49</v>
      </c>
      <c r="O15" s="60">
        <v>54</v>
      </c>
    </row>
    <row r="16" spans="1:15" ht="12.75">
      <c r="A16" s="1" t="s">
        <v>149</v>
      </c>
      <c r="B16" s="39">
        <v>38</v>
      </c>
      <c r="C16" s="30">
        <v>6</v>
      </c>
      <c r="D16" s="108">
        <v>32</v>
      </c>
      <c r="E16" s="113">
        <v>39</v>
      </c>
      <c r="F16" s="113">
        <v>37</v>
      </c>
      <c r="G16" s="113">
        <v>37</v>
      </c>
      <c r="H16" s="30">
        <v>84</v>
      </c>
      <c r="I16" s="39">
        <v>15</v>
      </c>
      <c r="J16" s="30">
        <v>30</v>
      </c>
      <c r="K16" s="60">
        <v>223</v>
      </c>
      <c r="L16" s="39">
        <v>219</v>
      </c>
      <c r="M16" s="39">
        <v>84</v>
      </c>
      <c r="N16" s="40">
        <v>62</v>
      </c>
      <c r="O16" s="60">
        <v>80</v>
      </c>
    </row>
    <row r="17" spans="1:15" ht="12.75">
      <c r="A17" s="1" t="s">
        <v>150</v>
      </c>
      <c r="B17" s="39">
        <v>40</v>
      </c>
      <c r="C17" s="30">
        <v>6</v>
      </c>
      <c r="D17" s="108">
        <v>26</v>
      </c>
      <c r="E17" s="113">
        <v>33</v>
      </c>
      <c r="F17" s="113">
        <v>29</v>
      </c>
      <c r="G17" s="113">
        <v>34</v>
      </c>
      <c r="H17" s="30">
        <v>54</v>
      </c>
      <c r="I17" s="39">
        <v>12</v>
      </c>
      <c r="J17" s="30">
        <v>32</v>
      </c>
      <c r="K17" s="60">
        <v>170</v>
      </c>
      <c r="L17" s="39">
        <v>167</v>
      </c>
      <c r="M17" s="39">
        <v>61</v>
      </c>
      <c r="N17" s="40">
        <v>54</v>
      </c>
      <c r="O17" s="60">
        <v>56</v>
      </c>
    </row>
    <row r="18" spans="1:15" ht="12.75">
      <c r="A18" s="1" t="s">
        <v>151</v>
      </c>
      <c r="B18" s="39">
        <v>51</v>
      </c>
      <c r="C18" s="30">
        <v>7</v>
      </c>
      <c r="D18" s="108">
        <v>27</v>
      </c>
      <c r="E18" s="113">
        <v>42</v>
      </c>
      <c r="F18" s="113">
        <v>21</v>
      </c>
      <c r="G18" s="113">
        <v>35</v>
      </c>
      <c r="H18" s="30">
        <v>67</v>
      </c>
      <c r="I18" s="39">
        <v>13</v>
      </c>
      <c r="J18" s="30">
        <v>42</v>
      </c>
      <c r="K18" s="60">
        <v>178</v>
      </c>
      <c r="L18" s="39">
        <v>175</v>
      </c>
      <c r="M18" s="39">
        <v>62</v>
      </c>
      <c r="N18" s="40">
        <v>44</v>
      </c>
      <c r="O18" s="60">
        <v>77</v>
      </c>
    </row>
    <row r="19" spans="1:15" ht="12.75">
      <c r="A19" s="1" t="s">
        <v>152</v>
      </c>
      <c r="B19" s="39">
        <v>61</v>
      </c>
      <c r="C19" s="30">
        <v>10</v>
      </c>
      <c r="D19" s="108">
        <v>46</v>
      </c>
      <c r="E19" s="113">
        <v>83</v>
      </c>
      <c r="F19" s="113">
        <v>53</v>
      </c>
      <c r="G19" s="113">
        <v>39</v>
      </c>
      <c r="H19" s="30">
        <v>64</v>
      </c>
      <c r="I19" s="39">
        <v>26</v>
      </c>
      <c r="J19" s="30">
        <v>42</v>
      </c>
      <c r="K19" s="60">
        <v>257</v>
      </c>
      <c r="L19" s="39">
        <v>255</v>
      </c>
      <c r="M19" s="39">
        <v>117</v>
      </c>
      <c r="N19" s="40">
        <v>75</v>
      </c>
      <c r="O19" s="60">
        <v>72</v>
      </c>
    </row>
    <row r="20" spans="1:15" ht="12.75">
      <c r="A20" s="1" t="s">
        <v>153</v>
      </c>
      <c r="B20" s="39">
        <v>37</v>
      </c>
      <c r="C20" s="30">
        <v>7</v>
      </c>
      <c r="D20" s="108">
        <v>34</v>
      </c>
      <c r="E20" s="113">
        <v>76</v>
      </c>
      <c r="F20" s="113">
        <v>40</v>
      </c>
      <c r="G20" s="113">
        <v>24</v>
      </c>
      <c r="H20" s="30">
        <v>68</v>
      </c>
      <c r="I20" s="39">
        <v>13</v>
      </c>
      <c r="J20" s="30">
        <v>31</v>
      </c>
      <c r="K20" s="60">
        <v>232</v>
      </c>
      <c r="L20" s="39">
        <v>235</v>
      </c>
      <c r="M20" s="39">
        <v>93</v>
      </c>
      <c r="N20" s="40">
        <v>63</v>
      </c>
      <c r="O20" s="60">
        <v>79</v>
      </c>
    </row>
    <row r="21" spans="1:15" ht="12.75">
      <c r="A21" s="1" t="s">
        <v>154</v>
      </c>
      <c r="B21" s="39">
        <v>1</v>
      </c>
      <c r="C21" s="30">
        <v>0</v>
      </c>
      <c r="D21" s="108">
        <v>12</v>
      </c>
      <c r="E21" s="113">
        <v>17</v>
      </c>
      <c r="F21" s="113">
        <v>2</v>
      </c>
      <c r="G21" s="113">
        <v>2</v>
      </c>
      <c r="H21" s="30">
        <v>13</v>
      </c>
      <c r="I21" s="39">
        <v>0</v>
      </c>
      <c r="J21" s="30">
        <v>1</v>
      </c>
      <c r="K21" s="60">
        <v>35</v>
      </c>
      <c r="L21" s="39">
        <v>35</v>
      </c>
      <c r="M21" s="39">
        <v>14</v>
      </c>
      <c r="N21" s="40">
        <v>14</v>
      </c>
      <c r="O21" s="60">
        <v>14</v>
      </c>
    </row>
    <row r="22" spans="1:15" ht="12.75">
      <c r="A22" s="1" t="s">
        <v>155</v>
      </c>
      <c r="B22" s="101">
        <v>5</v>
      </c>
      <c r="C22" s="102">
        <v>0</v>
      </c>
      <c r="D22" s="116">
        <v>10</v>
      </c>
      <c r="E22" s="114">
        <v>10</v>
      </c>
      <c r="F22" s="114">
        <v>8</v>
      </c>
      <c r="G22" s="114">
        <v>1</v>
      </c>
      <c r="H22" s="30">
        <v>12</v>
      </c>
      <c r="I22" s="101">
        <v>2</v>
      </c>
      <c r="J22" s="102">
        <v>3</v>
      </c>
      <c r="K22" s="60">
        <v>39</v>
      </c>
      <c r="L22" s="39">
        <v>33</v>
      </c>
      <c r="M22" s="39">
        <v>15</v>
      </c>
      <c r="N22" s="104">
        <v>11</v>
      </c>
      <c r="O22" s="60">
        <v>9</v>
      </c>
    </row>
    <row r="23" spans="1:15" ht="12.75">
      <c r="A23" s="9" t="s">
        <v>0</v>
      </c>
      <c r="B23" s="25">
        <f aca="true" t="shared" si="0" ref="B23:O23">SUM(B6:B22)</f>
        <v>442</v>
      </c>
      <c r="C23" s="25">
        <f t="shared" si="0"/>
        <v>64</v>
      </c>
      <c r="D23" s="25">
        <f t="shared" si="0"/>
        <v>396</v>
      </c>
      <c r="E23" s="25">
        <f t="shared" si="0"/>
        <v>624</v>
      </c>
      <c r="F23" s="25">
        <f t="shared" si="0"/>
        <v>347</v>
      </c>
      <c r="G23" s="25">
        <f t="shared" si="0"/>
        <v>305</v>
      </c>
      <c r="H23" s="25">
        <f t="shared" si="0"/>
        <v>686</v>
      </c>
      <c r="I23" s="25">
        <f t="shared" si="0"/>
        <v>146</v>
      </c>
      <c r="J23" s="25">
        <f t="shared" si="0"/>
        <v>348</v>
      </c>
      <c r="K23" s="25">
        <f t="shared" si="0"/>
        <v>2200</v>
      </c>
      <c r="L23" s="25">
        <f t="shared" si="0"/>
        <v>2160</v>
      </c>
      <c r="M23" s="25">
        <f t="shared" si="0"/>
        <v>885</v>
      </c>
      <c r="N23" s="25">
        <f t="shared" si="0"/>
        <v>664</v>
      </c>
      <c r="O23" s="25">
        <f t="shared" si="0"/>
        <v>705</v>
      </c>
    </row>
  </sheetData>
  <sheetProtection selectLockedCells="1"/>
  <mergeCells count="6">
    <mergeCell ref="B2:H2"/>
    <mergeCell ref="B1:H1"/>
    <mergeCell ref="I1:K1"/>
    <mergeCell ref="M1:O1"/>
    <mergeCell ref="I2:K2"/>
    <mergeCell ref="M2:O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pane xSplit="1" ySplit="5" topLeftCell="B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G23" sqref="G23"/>
    </sheetView>
  </sheetViews>
  <sheetFormatPr defaultColWidth="9.140625" defaultRowHeight="12.75"/>
  <cols>
    <col min="1" max="1" width="17.28125" style="24" bestFit="1" customWidth="1"/>
    <col min="2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31"/>
      <c r="B1" s="137" t="s">
        <v>7</v>
      </c>
      <c r="C1" s="137"/>
      <c r="D1" s="121" t="s">
        <v>8</v>
      </c>
      <c r="E1" s="121"/>
      <c r="F1" s="121"/>
      <c r="G1" s="121"/>
    </row>
    <row r="2" spans="1:7" ht="12.75">
      <c r="A2" s="34"/>
      <c r="B2" s="138" t="s">
        <v>12</v>
      </c>
      <c r="C2" s="138"/>
      <c r="D2" s="138" t="s">
        <v>13</v>
      </c>
      <c r="E2" s="138"/>
      <c r="F2" s="138"/>
      <c r="G2" s="138"/>
    </row>
    <row r="3" spans="1:7" ht="12.75">
      <c r="A3" s="35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6" t="s">
        <v>16</v>
      </c>
      <c r="B4" s="5" t="s">
        <v>51</v>
      </c>
      <c r="C4" s="5" t="s">
        <v>43</v>
      </c>
      <c r="D4" s="5" t="s">
        <v>104</v>
      </c>
      <c r="E4" s="5" t="s">
        <v>105</v>
      </c>
      <c r="F4" s="5" t="s">
        <v>106</v>
      </c>
      <c r="G4" s="5" t="s">
        <v>52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139</v>
      </c>
      <c r="B6" s="26">
        <v>2</v>
      </c>
      <c r="C6" s="57">
        <v>11</v>
      </c>
      <c r="D6" s="37">
        <v>0</v>
      </c>
      <c r="E6" s="27">
        <v>2</v>
      </c>
      <c r="F6" s="57">
        <v>9</v>
      </c>
      <c r="G6" s="27">
        <v>4</v>
      </c>
    </row>
    <row r="7" spans="1:7" ht="12.75">
      <c r="A7" s="1" t="s">
        <v>140</v>
      </c>
      <c r="B7" s="29">
        <v>0</v>
      </c>
      <c r="C7" s="58">
        <v>23</v>
      </c>
      <c r="D7" s="39">
        <v>0</v>
      </c>
      <c r="E7" s="30">
        <v>0</v>
      </c>
      <c r="F7" s="58">
        <v>12</v>
      </c>
      <c r="G7" s="30">
        <v>14</v>
      </c>
    </row>
    <row r="8" spans="1:7" ht="12.75">
      <c r="A8" s="1" t="s">
        <v>141</v>
      </c>
      <c r="B8" s="29">
        <v>36</v>
      </c>
      <c r="C8" s="58">
        <v>201</v>
      </c>
      <c r="D8" s="39">
        <v>10</v>
      </c>
      <c r="E8" s="30">
        <v>35</v>
      </c>
      <c r="F8" s="58">
        <v>80</v>
      </c>
      <c r="G8" s="30">
        <v>145</v>
      </c>
    </row>
    <row r="9" spans="1:7" ht="12.75">
      <c r="A9" s="1" t="s">
        <v>142</v>
      </c>
      <c r="B9" s="29">
        <v>11</v>
      </c>
      <c r="C9" s="58">
        <v>77</v>
      </c>
      <c r="D9" s="39">
        <v>1</v>
      </c>
      <c r="E9" s="30">
        <v>12</v>
      </c>
      <c r="F9" s="58">
        <v>35</v>
      </c>
      <c r="G9" s="30">
        <v>59</v>
      </c>
    </row>
    <row r="10" spans="1:7" ht="12.75">
      <c r="A10" s="1" t="s">
        <v>143</v>
      </c>
      <c r="B10" s="29">
        <v>9</v>
      </c>
      <c r="C10" s="58">
        <v>66</v>
      </c>
      <c r="D10" s="39">
        <v>1</v>
      </c>
      <c r="E10" s="30">
        <v>10</v>
      </c>
      <c r="F10" s="58">
        <v>28</v>
      </c>
      <c r="G10" s="30">
        <v>46</v>
      </c>
    </row>
    <row r="11" spans="1:7" ht="12.75">
      <c r="A11" s="1" t="s">
        <v>144</v>
      </c>
      <c r="B11" s="29">
        <v>11</v>
      </c>
      <c r="C11" s="58">
        <v>42</v>
      </c>
      <c r="D11" s="39">
        <v>3</v>
      </c>
      <c r="E11" s="30">
        <v>14</v>
      </c>
      <c r="F11" s="58">
        <v>16</v>
      </c>
      <c r="G11" s="30">
        <v>36</v>
      </c>
    </row>
    <row r="12" spans="1:7" ht="12.75">
      <c r="A12" s="1" t="s">
        <v>145</v>
      </c>
      <c r="B12" s="29">
        <v>17</v>
      </c>
      <c r="C12" s="58">
        <v>111</v>
      </c>
      <c r="D12" s="39">
        <v>1</v>
      </c>
      <c r="E12" s="30">
        <v>19</v>
      </c>
      <c r="F12" s="58">
        <v>41</v>
      </c>
      <c r="G12" s="30">
        <v>88</v>
      </c>
    </row>
    <row r="13" spans="1:7" ht="12.75">
      <c r="A13" s="1" t="s">
        <v>146</v>
      </c>
      <c r="B13" s="29">
        <v>39</v>
      </c>
      <c r="C13" s="58">
        <v>190</v>
      </c>
      <c r="D13" s="39">
        <v>12</v>
      </c>
      <c r="E13" s="30">
        <v>31</v>
      </c>
      <c r="F13" s="58">
        <v>65</v>
      </c>
      <c r="G13" s="30">
        <v>153</v>
      </c>
    </row>
    <row r="14" spans="1:7" ht="12.75">
      <c r="A14" s="1" t="s">
        <v>147</v>
      </c>
      <c r="B14" s="29">
        <v>32</v>
      </c>
      <c r="C14" s="58">
        <v>175</v>
      </c>
      <c r="D14" s="39">
        <v>5</v>
      </c>
      <c r="E14" s="30">
        <v>31</v>
      </c>
      <c r="F14" s="58">
        <v>61</v>
      </c>
      <c r="G14" s="30">
        <v>145</v>
      </c>
    </row>
    <row r="15" spans="1:7" ht="12.75">
      <c r="A15" s="1" t="s">
        <v>148</v>
      </c>
      <c r="B15" s="29">
        <v>33</v>
      </c>
      <c r="C15" s="58">
        <v>158</v>
      </c>
      <c r="D15" s="39">
        <v>3</v>
      </c>
      <c r="E15" s="30">
        <v>35</v>
      </c>
      <c r="F15" s="58">
        <v>61</v>
      </c>
      <c r="G15" s="30">
        <v>130</v>
      </c>
    </row>
    <row r="16" spans="1:7" ht="12.75">
      <c r="A16" s="1" t="s">
        <v>149</v>
      </c>
      <c r="B16" s="29">
        <v>37</v>
      </c>
      <c r="C16" s="58">
        <v>220</v>
      </c>
      <c r="D16" s="39">
        <v>9</v>
      </c>
      <c r="E16" s="30">
        <v>32</v>
      </c>
      <c r="F16" s="58">
        <v>76</v>
      </c>
      <c r="G16" s="30">
        <v>166</v>
      </c>
    </row>
    <row r="17" spans="1:7" ht="12.75">
      <c r="A17" s="1" t="s">
        <v>150</v>
      </c>
      <c r="B17" s="29">
        <v>43</v>
      </c>
      <c r="C17" s="58">
        <v>167</v>
      </c>
      <c r="D17" s="39">
        <v>8</v>
      </c>
      <c r="E17" s="30">
        <v>36</v>
      </c>
      <c r="F17" s="58">
        <v>47</v>
      </c>
      <c r="G17" s="30">
        <v>153</v>
      </c>
    </row>
    <row r="18" spans="1:7" ht="12.75">
      <c r="A18" s="1" t="s">
        <v>151</v>
      </c>
      <c r="B18" s="29">
        <v>48</v>
      </c>
      <c r="C18" s="58">
        <v>176</v>
      </c>
      <c r="D18" s="39">
        <v>8</v>
      </c>
      <c r="E18" s="30">
        <v>51</v>
      </c>
      <c r="F18" s="58">
        <v>57</v>
      </c>
      <c r="G18" s="30">
        <v>152</v>
      </c>
    </row>
    <row r="19" spans="1:7" ht="12.75">
      <c r="A19" s="1" t="s">
        <v>152</v>
      </c>
      <c r="B19" s="29">
        <v>62</v>
      </c>
      <c r="C19" s="58">
        <v>254</v>
      </c>
      <c r="D19" s="39">
        <v>20</v>
      </c>
      <c r="E19" s="30">
        <v>45</v>
      </c>
      <c r="F19" s="58">
        <v>77</v>
      </c>
      <c r="G19" s="30">
        <v>224</v>
      </c>
    </row>
    <row r="20" spans="1:7" ht="12.75">
      <c r="A20" s="1" t="s">
        <v>153</v>
      </c>
      <c r="B20" s="29">
        <v>38</v>
      </c>
      <c r="C20" s="58">
        <v>238</v>
      </c>
      <c r="D20" s="39">
        <v>9</v>
      </c>
      <c r="E20" s="30">
        <v>34</v>
      </c>
      <c r="F20" s="58">
        <v>74</v>
      </c>
      <c r="G20" s="30">
        <v>188</v>
      </c>
    </row>
    <row r="21" spans="1:7" ht="12.75">
      <c r="A21" s="1" t="s">
        <v>154</v>
      </c>
      <c r="B21" s="29">
        <v>1</v>
      </c>
      <c r="C21" s="58">
        <v>35</v>
      </c>
      <c r="D21" s="39">
        <v>0</v>
      </c>
      <c r="E21" s="30">
        <v>1</v>
      </c>
      <c r="F21" s="58">
        <v>16</v>
      </c>
      <c r="G21" s="30">
        <v>30</v>
      </c>
    </row>
    <row r="22" spans="1:7" ht="12.75">
      <c r="A22" s="1" t="s">
        <v>155</v>
      </c>
      <c r="B22" s="107">
        <v>4</v>
      </c>
      <c r="C22" s="58">
        <v>33</v>
      </c>
      <c r="D22" s="101">
        <v>1</v>
      </c>
      <c r="E22" s="102">
        <v>4</v>
      </c>
      <c r="F22" s="58">
        <v>14</v>
      </c>
      <c r="G22" s="30">
        <v>32</v>
      </c>
    </row>
    <row r="23" spans="1:7" ht="12.75">
      <c r="A23" s="9" t="s">
        <v>0</v>
      </c>
      <c r="B23" s="25">
        <f aca="true" t="shared" si="0" ref="B23:G23">SUM(B6:B22)</f>
        <v>423</v>
      </c>
      <c r="C23" s="25">
        <f t="shared" si="0"/>
        <v>2177</v>
      </c>
      <c r="D23" s="25">
        <f t="shared" si="0"/>
        <v>91</v>
      </c>
      <c r="E23" s="25">
        <f t="shared" si="0"/>
        <v>392</v>
      </c>
      <c r="F23" s="25">
        <f t="shared" si="0"/>
        <v>769</v>
      </c>
      <c r="G23" s="25">
        <f t="shared" si="0"/>
        <v>1765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pane xSplit="1" ySplit="6" topLeftCell="B7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I26" sqref="I26"/>
    </sheetView>
  </sheetViews>
  <sheetFormatPr defaultColWidth="9.140625" defaultRowHeight="12.75"/>
  <cols>
    <col min="1" max="1" width="17.28125" style="24" bestFit="1" customWidth="1"/>
    <col min="2" max="2" width="14.7109375" style="16" bestFit="1" customWidth="1"/>
    <col min="3" max="3" width="12.421875" style="16" bestFit="1" customWidth="1"/>
    <col min="4" max="4" width="13.140625" style="16" bestFit="1" customWidth="1"/>
    <col min="5" max="9" width="8.57421875" style="16" customWidth="1"/>
    <col min="10" max="16384" width="9.140625" style="16" customWidth="1"/>
  </cols>
  <sheetData>
    <row r="1" spans="1:9" ht="12.75">
      <c r="A1" s="76"/>
      <c r="B1" s="91" t="s">
        <v>26</v>
      </c>
      <c r="C1" s="131" t="s">
        <v>19</v>
      </c>
      <c r="D1" s="133"/>
      <c r="E1" s="140"/>
      <c r="F1" s="141"/>
      <c r="G1" s="141"/>
      <c r="H1" s="141"/>
      <c r="I1" s="142"/>
    </row>
    <row r="2" spans="1:9" ht="12.75">
      <c r="A2" s="66"/>
      <c r="B2" s="49" t="s">
        <v>21</v>
      </c>
      <c r="C2" s="125" t="s">
        <v>28</v>
      </c>
      <c r="D2" s="127"/>
      <c r="E2" s="122" t="s">
        <v>14</v>
      </c>
      <c r="F2" s="123"/>
      <c r="G2" s="123"/>
      <c r="H2" s="123"/>
      <c r="I2" s="124"/>
    </row>
    <row r="3" spans="1:9" s="33" customFormat="1" ht="12.75">
      <c r="A3" s="34"/>
      <c r="B3" s="71" t="s">
        <v>27</v>
      </c>
      <c r="C3" s="12" t="s">
        <v>27</v>
      </c>
      <c r="D3" s="12" t="s">
        <v>27</v>
      </c>
      <c r="E3" s="122" t="s">
        <v>15</v>
      </c>
      <c r="F3" s="123"/>
      <c r="G3" s="123"/>
      <c r="H3" s="123"/>
      <c r="I3" s="124"/>
    </row>
    <row r="4" spans="1:9" ht="13.5" customHeight="1">
      <c r="A4" s="35"/>
      <c r="B4" s="72" t="s">
        <v>107</v>
      </c>
      <c r="C4" s="12" t="s">
        <v>108</v>
      </c>
      <c r="D4" s="12" t="s">
        <v>109</v>
      </c>
      <c r="E4" s="13"/>
      <c r="F4" s="14"/>
      <c r="G4" s="14"/>
      <c r="H4" s="14"/>
      <c r="I4" s="15"/>
    </row>
    <row r="5" spans="1:9" s="17" customFormat="1" ht="87.75" customHeight="1" thickBot="1">
      <c r="A5" s="36" t="s">
        <v>16</v>
      </c>
      <c r="B5" s="6" t="s">
        <v>107</v>
      </c>
      <c r="C5" s="6" t="s">
        <v>108</v>
      </c>
      <c r="D5" s="6" t="s">
        <v>109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139</v>
      </c>
      <c r="B7" s="37">
        <v>15</v>
      </c>
      <c r="C7" s="47">
        <v>15</v>
      </c>
      <c r="D7" s="26">
        <v>15</v>
      </c>
      <c r="E7" s="27">
        <v>34</v>
      </c>
      <c r="F7" s="27">
        <v>0</v>
      </c>
      <c r="G7" s="54">
        <v>34</v>
      </c>
      <c r="H7" s="27">
        <v>18</v>
      </c>
      <c r="I7" s="28">
        <f>IF(H7&lt;&gt;0,H7/G7,"")</f>
        <v>0.5294117647058824</v>
      </c>
    </row>
    <row r="8" spans="1:9" s="21" customFormat="1" ht="12.75">
      <c r="A8" s="1" t="s">
        <v>140</v>
      </c>
      <c r="B8" s="39">
        <v>26</v>
      </c>
      <c r="C8" s="82">
        <v>26</v>
      </c>
      <c r="D8" s="29">
        <v>24</v>
      </c>
      <c r="E8" s="30">
        <v>60</v>
      </c>
      <c r="F8" s="30">
        <v>0</v>
      </c>
      <c r="G8" s="55">
        <v>60</v>
      </c>
      <c r="H8" s="30">
        <v>28</v>
      </c>
      <c r="I8" s="28">
        <f aca="true" t="shared" si="0" ref="I8:I23">IF(H8&lt;&gt;0,H8/G8,"")</f>
        <v>0.4666666666666667</v>
      </c>
    </row>
    <row r="9" spans="1:9" s="21" customFormat="1" ht="12.75">
      <c r="A9" s="1" t="s">
        <v>141</v>
      </c>
      <c r="B9" s="39">
        <v>240</v>
      </c>
      <c r="C9" s="82">
        <v>227</v>
      </c>
      <c r="D9" s="29">
        <v>224</v>
      </c>
      <c r="E9" s="30">
        <v>769</v>
      </c>
      <c r="F9" s="30">
        <v>15</v>
      </c>
      <c r="G9" s="55">
        <f aca="true" t="shared" si="1" ref="G9:G21">IF(F9&lt;&gt;0,F9+E9,"")</f>
        <v>784</v>
      </c>
      <c r="H9" s="30">
        <v>300</v>
      </c>
      <c r="I9" s="28">
        <f t="shared" si="0"/>
        <v>0.3826530612244898</v>
      </c>
    </row>
    <row r="10" spans="1:9" s="21" customFormat="1" ht="12.75">
      <c r="A10" s="1" t="s">
        <v>142</v>
      </c>
      <c r="B10" s="39">
        <v>82</v>
      </c>
      <c r="C10" s="82">
        <v>77</v>
      </c>
      <c r="D10" s="29">
        <v>80</v>
      </c>
      <c r="E10" s="30">
        <v>233</v>
      </c>
      <c r="F10" s="30">
        <v>4</v>
      </c>
      <c r="G10" s="55">
        <f t="shared" si="1"/>
        <v>237</v>
      </c>
      <c r="H10" s="30">
        <v>111</v>
      </c>
      <c r="I10" s="28">
        <f t="shared" si="0"/>
        <v>0.46835443037974683</v>
      </c>
    </row>
    <row r="11" spans="1:9" s="21" customFormat="1" ht="12.75">
      <c r="A11" s="1" t="s">
        <v>143</v>
      </c>
      <c r="B11" s="39">
        <v>69</v>
      </c>
      <c r="C11" s="82">
        <v>68</v>
      </c>
      <c r="D11" s="29">
        <v>69</v>
      </c>
      <c r="E11" s="30">
        <v>192</v>
      </c>
      <c r="F11" s="30">
        <v>8</v>
      </c>
      <c r="G11" s="55">
        <f t="shared" si="1"/>
        <v>200</v>
      </c>
      <c r="H11" s="30">
        <v>89</v>
      </c>
      <c r="I11" s="28">
        <f t="shared" si="0"/>
        <v>0.445</v>
      </c>
    </row>
    <row r="12" spans="1:9" s="21" customFormat="1" ht="12.75">
      <c r="A12" s="1" t="s">
        <v>144</v>
      </c>
      <c r="B12" s="39">
        <v>59</v>
      </c>
      <c r="C12" s="82">
        <v>56</v>
      </c>
      <c r="D12" s="29">
        <v>58</v>
      </c>
      <c r="E12" s="30">
        <v>238</v>
      </c>
      <c r="F12" s="30">
        <v>6</v>
      </c>
      <c r="G12" s="55">
        <f t="shared" si="1"/>
        <v>244</v>
      </c>
      <c r="H12" s="30">
        <v>81</v>
      </c>
      <c r="I12" s="28">
        <f t="shared" si="0"/>
        <v>0.3319672131147541</v>
      </c>
    </row>
    <row r="13" spans="1:9" s="21" customFormat="1" ht="12.75">
      <c r="A13" s="1" t="s">
        <v>145</v>
      </c>
      <c r="B13" s="39">
        <v>124</v>
      </c>
      <c r="C13" s="82">
        <v>123</v>
      </c>
      <c r="D13" s="29">
        <v>122</v>
      </c>
      <c r="E13" s="30">
        <v>611</v>
      </c>
      <c r="F13" s="30">
        <v>10</v>
      </c>
      <c r="G13" s="55">
        <f t="shared" si="1"/>
        <v>621</v>
      </c>
      <c r="H13" s="30">
        <v>156</v>
      </c>
      <c r="I13" s="28">
        <f t="shared" si="0"/>
        <v>0.25120772946859904</v>
      </c>
    </row>
    <row r="14" spans="1:9" s="21" customFormat="1" ht="12.75">
      <c r="A14" s="1" t="s">
        <v>146</v>
      </c>
      <c r="B14" s="39">
        <v>219</v>
      </c>
      <c r="C14" s="82">
        <v>214</v>
      </c>
      <c r="D14" s="29">
        <v>205</v>
      </c>
      <c r="E14" s="30">
        <v>993</v>
      </c>
      <c r="F14" s="30">
        <v>15</v>
      </c>
      <c r="G14" s="55">
        <f t="shared" si="1"/>
        <v>1008</v>
      </c>
      <c r="H14" s="30">
        <v>284</v>
      </c>
      <c r="I14" s="28">
        <f t="shared" si="0"/>
        <v>0.28174603174603174</v>
      </c>
    </row>
    <row r="15" spans="1:9" s="21" customFormat="1" ht="12.75">
      <c r="A15" s="1" t="s">
        <v>147</v>
      </c>
      <c r="B15" s="39">
        <v>193</v>
      </c>
      <c r="C15" s="82">
        <v>192</v>
      </c>
      <c r="D15" s="29">
        <v>185</v>
      </c>
      <c r="E15" s="30">
        <v>840</v>
      </c>
      <c r="F15" s="30">
        <v>12</v>
      </c>
      <c r="G15" s="55">
        <f t="shared" si="1"/>
        <v>852</v>
      </c>
      <c r="H15" s="30">
        <v>259</v>
      </c>
      <c r="I15" s="28">
        <f t="shared" si="0"/>
        <v>0.3039906103286385</v>
      </c>
    </row>
    <row r="16" spans="1:9" s="21" customFormat="1" ht="12.75">
      <c r="A16" s="1" t="s">
        <v>148</v>
      </c>
      <c r="B16" s="39">
        <v>184</v>
      </c>
      <c r="C16" s="82">
        <v>179</v>
      </c>
      <c r="D16" s="29">
        <v>179</v>
      </c>
      <c r="E16" s="30">
        <v>808</v>
      </c>
      <c r="F16" s="30">
        <v>10</v>
      </c>
      <c r="G16" s="55">
        <f t="shared" si="1"/>
        <v>818</v>
      </c>
      <c r="H16" s="30">
        <v>243</v>
      </c>
      <c r="I16" s="28">
        <f t="shared" si="0"/>
        <v>0.29706601466992666</v>
      </c>
    </row>
    <row r="17" spans="1:9" s="21" customFormat="1" ht="12.75">
      <c r="A17" s="1" t="s">
        <v>149</v>
      </c>
      <c r="B17" s="39">
        <v>253</v>
      </c>
      <c r="C17" s="82">
        <v>247</v>
      </c>
      <c r="D17" s="29">
        <v>251</v>
      </c>
      <c r="E17" s="30">
        <v>943</v>
      </c>
      <c r="F17" s="30">
        <v>7</v>
      </c>
      <c r="G17" s="55">
        <f t="shared" si="1"/>
        <v>950</v>
      </c>
      <c r="H17" s="30">
        <v>307</v>
      </c>
      <c r="I17" s="28">
        <f t="shared" si="0"/>
        <v>0.3231578947368421</v>
      </c>
    </row>
    <row r="18" spans="1:9" s="21" customFormat="1" ht="12.75">
      <c r="A18" s="1" t="s">
        <v>150</v>
      </c>
      <c r="B18" s="39">
        <v>199</v>
      </c>
      <c r="C18" s="82">
        <v>192</v>
      </c>
      <c r="D18" s="29">
        <v>193</v>
      </c>
      <c r="E18" s="30">
        <v>738</v>
      </c>
      <c r="F18" s="30">
        <v>4</v>
      </c>
      <c r="G18" s="55">
        <f t="shared" si="1"/>
        <v>742</v>
      </c>
      <c r="H18" s="30">
        <v>266</v>
      </c>
      <c r="I18" s="28">
        <f t="shared" si="0"/>
        <v>0.3584905660377358</v>
      </c>
    </row>
    <row r="19" spans="1:9" s="21" customFormat="1" ht="12.75">
      <c r="A19" s="1" t="s">
        <v>151</v>
      </c>
      <c r="B19" s="39">
        <v>226</v>
      </c>
      <c r="C19" s="82">
        <v>223</v>
      </c>
      <c r="D19" s="29">
        <v>221</v>
      </c>
      <c r="E19" s="30">
        <v>762</v>
      </c>
      <c r="F19" s="30">
        <v>14</v>
      </c>
      <c r="G19" s="55">
        <f t="shared" si="1"/>
        <v>776</v>
      </c>
      <c r="H19" s="30">
        <v>292</v>
      </c>
      <c r="I19" s="28">
        <f t="shared" si="0"/>
        <v>0.37628865979381443</v>
      </c>
    </row>
    <row r="20" spans="1:9" s="21" customFormat="1" ht="12.75">
      <c r="A20" s="1" t="s">
        <v>152</v>
      </c>
      <c r="B20" s="39">
        <v>305</v>
      </c>
      <c r="C20" s="82">
        <v>300</v>
      </c>
      <c r="D20" s="29">
        <v>304</v>
      </c>
      <c r="E20" s="30">
        <v>1454</v>
      </c>
      <c r="F20" s="30">
        <v>21</v>
      </c>
      <c r="G20" s="55">
        <f t="shared" si="1"/>
        <v>1475</v>
      </c>
      <c r="H20" s="30">
        <v>392</v>
      </c>
      <c r="I20" s="28">
        <f t="shared" si="0"/>
        <v>0.26576271186440675</v>
      </c>
    </row>
    <row r="21" spans="1:9" s="21" customFormat="1" ht="12.75">
      <c r="A21" s="1" t="s">
        <v>153</v>
      </c>
      <c r="B21" s="39">
        <v>260</v>
      </c>
      <c r="C21" s="82">
        <v>250</v>
      </c>
      <c r="D21" s="29">
        <v>251</v>
      </c>
      <c r="E21" s="30">
        <v>1094</v>
      </c>
      <c r="F21" s="30">
        <v>22</v>
      </c>
      <c r="G21" s="55">
        <f t="shared" si="1"/>
        <v>1116</v>
      </c>
      <c r="H21" s="30">
        <v>325</v>
      </c>
      <c r="I21" s="28">
        <f t="shared" si="0"/>
        <v>0.29121863799283154</v>
      </c>
    </row>
    <row r="22" spans="1:9" s="21" customFormat="1" ht="12.75">
      <c r="A22" s="1" t="s">
        <v>154</v>
      </c>
      <c r="B22" s="39">
        <v>40</v>
      </c>
      <c r="C22" s="82">
        <v>36</v>
      </c>
      <c r="D22" s="29">
        <v>40</v>
      </c>
      <c r="E22" s="30">
        <v>93</v>
      </c>
      <c r="F22" s="30">
        <v>0</v>
      </c>
      <c r="G22" s="55">
        <v>93</v>
      </c>
      <c r="H22" s="30">
        <v>60</v>
      </c>
      <c r="I22" s="28">
        <f t="shared" si="0"/>
        <v>0.6451612903225806</v>
      </c>
    </row>
    <row r="23" spans="1:9" s="21" customFormat="1" ht="12.75">
      <c r="A23" s="1" t="s">
        <v>155</v>
      </c>
      <c r="B23" s="39">
        <v>38</v>
      </c>
      <c r="C23" s="82">
        <v>37</v>
      </c>
      <c r="D23" s="29">
        <v>36</v>
      </c>
      <c r="E23" s="30">
        <v>85</v>
      </c>
      <c r="F23" s="30">
        <v>0</v>
      </c>
      <c r="G23" s="55">
        <v>85</v>
      </c>
      <c r="H23" s="30">
        <v>59</v>
      </c>
      <c r="I23" s="28">
        <f t="shared" si="0"/>
        <v>0.6941176470588235</v>
      </c>
    </row>
    <row r="24" spans="1:9" ht="12.75">
      <c r="A24" s="9" t="s">
        <v>0</v>
      </c>
      <c r="B24" s="25">
        <f aca="true" t="shared" si="2" ref="B24:H24">SUM(B7:B23)</f>
        <v>2532</v>
      </c>
      <c r="C24" s="25">
        <f t="shared" si="2"/>
        <v>2462</v>
      </c>
      <c r="D24" s="25">
        <f t="shared" si="2"/>
        <v>2457</v>
      </c>
      <c r="E24" s="25">
        <f t="shared" si="2"/>
        <v>9947</v>
      </c>
      <c r="F24" s="25">
        <f t="shared" si="2"/>
        <v>148</v>
      </c>
      <c r="G24" s="25">
        <f t="shared" si="2"/>
        <v>10095</v>
      </c>
      <c r="H24" s="25">
        <f t="shared" si="2"/>
        <v>3270</v>
      </c>
      <c r="I24" s="98">
        <f>IF(H24&lt;&gt;0,H24/G24,"")</f>
        <v>0.32392273402674593</v>
      </c>
    </row>
    <row r="25" ht="12.75">
      <c r="A25" s="43"/>
    </row>
    <row r="26" spans="1:8" ht="12.75">
      <c r="A26" s="43"/>
      <c r="E26" s="139" t="s">
        <v>46</v>
      </c>
      <c r="F26" s="139"/>
      <c r="G26" s="139"/>
      <c r="H26" s="120">
        <v>472</v>
      </c>
    </row>
  </sheetData>
  <sheetProtection selectLockedCells="1"/>
  <mergeCells count="6">
    <mergeCell ref="C1:D1"/>
    <mergeCell ref="C2:D2"/>
    <mergeCell ref="E26:G26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pane xSplit="1" ySplit="6" topLeftCell="B14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H24" sqref="H24"/>
    </sheetView>
  </sheetViews>
  <sheetFormatPr defaultColWidth="9.140625" defaultRowHeight="12.75"/>
  <cols>
    <col min="1" max="1" width="15.7109375" style="24" bestFit="1" customWidth="1"/>
    <col min="2" max="8" width="8.57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8" ht="12.75">
      <c r="A1" s="31"/>
      <c r="B1" s="140"/>
      <c r="C1" s="141"/>
      <c r="D1" s="141"/>
      <c r="E1" s="141"/>
      <c r="F1" s="141"/>
      <c r="G1" s="121" t="s">
        <v>31</v>
      </c>
      <c r="H1" s="121"/>
    </row>
    <row r="2" spans="1:8" s="33" customFormat="1" ht="12.75">
      <c r="A2" s="32"/>
      <c r="B2" s="125" t="s">
        <v>56</v>
      </c>
      <c r="C2" s="126"/>
      <c r="D2" s="126"/>
      <c r="E2" s="126"/>
      <c r="F2" s="126"/>
      <c r="G2" s="122" t="s">
        <v>32</v>
      </c>
      <c r="H2" s="124"/>
    </row>
    <row r="3" spans="1:8" s="33" customFormat="1" ht="12.75">
      <c r="A3" s="32"/>
      <c r="B3" s="143" t="s">
        <v>25</v>
      </c>
      <c r="C3" s="145"/>
      <c r="D3" s="143" t="s">
        <v>17</v>
      </c>
      <c r="E3" s="144"/>
      <c r="F3" s="78" t="s">
        <v>18</v>
      </c>
      <c r="G3" s="78" t="s">
        <v>53</v>
      </c>
      <c r="H3" s="106" t="s">
        <v>112</v>
      </c>
    </row>
    <row r="4" spans="1:8" ht="12.7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</row>
    <row r="5" spans="1:8" s="95" customFormat="1" ht="87.75" customHeight="1" thickBot="1">
      <c r="A5" s="94" t="s">
        <v>16</v>
      </c>
      <c r="B5" s="4" t="s">
        <v>57</v>
      </c>
      <c r="C5" s="5" t="s">
        <v>110</v>
      </c>
      <c r="D5" s="5" t="s">
        <v>111</v>
      </c>
      <c r="E5" s="5" t="s">
        <v>73</v>
      </c>
      <c r="F5" s="5" t="s">
        <v>72</v>
      </c>
      <c r="G5" s="4" t="s">
        <v>58</v>
      </c>
      <c r="H5" s="4" t="s">
        <v>113</v>
      </c>
    </row>
    <row r="6" spans="1:8" s="21" customFormat="1" ht="12.75" customHeight="1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2.75">
      <c r="A7" s="1" t="s">
        <v>139</v>
      </c>
      <c r="B7" s="37">
        <v>7</v>
      </c>
      <c r="C7" s="57">
        <v>6</v>
      </c>
      <c r="D7" s="37">
        <v>9</v>
      </c>
      <c r="E7" s="57">
        <v>5</v>
      </c>
      <c r="F7" s="26">
        <v>12</v>
      </c>
      <c r="G7" s="37">
        <v>14</v>
      </c>
      <c r="H7" s="26">
        <v>14</v>
      </c>
    </row>
    <row r="8" spans="1:8" s="21" customFormat="1" ht="12.75">
      <c r="A8" s="1" t="s">
        <v>140</v>
      </c>
      <c r="B8" s="39">
        <v>20</v>
      </c>
      <c r="C8" s="58">
        <v>5</v>
      </c>
      <c r="D8" s="39">
        <v>14</v>
      </c>
      <c r="E8" s="58">
        <v>12</v>
      </c>
      <c r="F8" s="29">
        <v>26</v>
      </c>
      <c r="G8" s="39">
        <v>23</v>
      </c>
      <c r="H8" s="29">
        <v>24</v>
      </c>
    </row>
    <row r="9" spans="1:8" s="21" customFormat="1" ht="12.75">
      <c r="A9" s="1" t="s">
        <v>141</v>
      </c>
      <c r="B9" s="39">
        <v>156</v>
      </c>
      <c r="C9" s="58">
        <v>70</v>
      </c>
      <c r="D9" s="39">
        <v>64</v>
      </c>
      <c r="E9" s="58">
        <v>170</v>
      </c>
      <c r="F9" s="29">
        <v>203</v>
      </c>
      <c r="G9" s="39">
        <v>205</v>
      </c>
      <c r="H9" s="29">
        <v>191</v>
      </c>
    </row>
    <row r="10" spans="1:8" s="21" customFormat="1" ht="12.75">
      <c r="A10" s="1" t="s">
        <v>142</v>
      </c>
      <c r="B10" s="39">
        <v>57</v>
      </c>
      <c r="C10" s="58">
        <v>31</v>
      </c>
      <c r="D10" s="39">
        <v>24</v>
      </c>
      <c r="E10" s="58">
        <v>72</v>
      </c>
      <c r="F10" s="29">
        <v>79</v>
      </c>
      <c r="G10" s="39">
        <v>82</v>
      </c>
      <c r="H10" s="29">
        <v>76</v>
      </c>
    </row>
    <row r="11" spans="1:8" s="21" customFormat="1" ht="12.75">
      <c r="A11" s="1" t="s">
        <v>143</v>
      </c>
      <c r="B11" s="39">
        <v>52</v>
      </c>
      <c r="C11" s="58">
        <v>21</v>
      </c>
      <c r="D11" s="39">
        <v>25</v>
      </c>
      <c r="E11" s="58">
        <v>53</v>
      </c>
      <c r="F11" s="29">
        <v>62</v>
      </c>
      <c r="G11" s="39">
        <v>63</v>
      </c>
      <c r="H11" s="29">
        <v>60</v>
      </c>
    </row>
    <row r="12" spans="1:8" s="21" customFormat="1" ht="12.75">
      <c r="A12" s="1" t="s">
        <v>144</v>
      </c>
      <c r="B12" s="39">
        <v>32</v>
      </c>
      <c r="C12" s="58">
        <v>13</v>
      </c>
      <c r="D12" s="39">
        <v>16</v>
      </c>
      <c r="E12" s="58">
        <v>35</v>
      </c>
      <c r="F12" s="29">
        <v>47</v>
      </c>
      <c r="G12" s="39">
        <v>47</v>
      </c>
      <c r="H12" s="29">
        <v>45</v>
      </c>
    </row>
    <row r="13" spans="1:8" s="21" customFormat="1" ht="12.75">
      <c r="A13" s="1" t="s">
        <v>145</v>
      </c>
      <c r="B13" s="39">
        <v>60</v>
      </c>
      <c r="C13" s="58">
        <v>62</v>
      </c>
      <c r="D13" s="39">
        <v>38</v>
      </c>
      <c r="E13" s="58">
        <v>91</v>
      </c>
      <c r="F13" s="29">
        <v>113</v>
      </c>
      <c r="G13" s="39">
        <v>109</v>
      </c>
      <c r="H13" s="29">
        <v>109</v>
      </c>
    </row>
    <row r="14" spans="1:8" s="21" customFormat="1" ht="12.75">
      <c r="A14" s="1" t="s">
        <v>146</v>
      </c>
      <c r="B14" s="39">
        <v>123</v>
      </c>
      <c r="C14" s="58">
        <v>88</v>
      </c>
      <c r="D14" s="39">
        <v>60</v>
      </c>
      <c r="E14" s="58">
        <v>164</v>
      </c>
      <c r="F14" s="29">
        <v>183</v>
      </c>
      <c r="G14" s="39">
        <v>188</v>
      </c>
      <c r="H14" s="29">
        <v>184</v>
      </c>
    </row>
    <row r="15" spans="1:8" s="21" customFormat="1" ht="12.75">
      <c r="A15" s="1" t="s">
        <v>147</v>
      </c>
      <c r="B15" s="39">
        <v>121</v>
      </c>
      <c r="C15" s="58">
        <v>74</v>
      </c>
      <c r="D15" s="39">
        <v>72</v>
      </c>
      <c r="E15" s="58">
        <v>132</v>
      </c>
      <c r="F15" s="29">
        <v>182</v>
      </c>
      <c r="G15" s="39">
        <v>180</v>
      </c>
      <c r="H15" s="29">
        <v>181</v>
      </c>
    </row>
    <row r="16" spans="1:8" s="21" customFormat="1" ht="12.75">
      <c r="A16" s="1" t="s">
        <v>148</v>
      </c>
      <c r="B16" s="39">
        <v>131</v>
      </c>
      <c r="C16" s="58">
        <v>56</v>
      </c>
      <c r="D16" s="39">
        <v>74</v>
      </c>
      <c r="E16" s="58">
        <v>116</v>
      </c>
      <c r="F16" s="29">
        <v>157</v>
      </c>
      <c r="G16" s="39">
        <v>146</v>
      </c>
      <c r="H16" s="29">
        <v>147</v>
      </c>
    </row>
    <row r="17" spans="1:8" s="21" customFormat="1" ht="12.75">
      <c r="A17" s="1" t="s">
        <v>149</v>
      </c>
      <c r="B17" s="39">
        <v>143</v>
      </c>
      <c r="C17" s="58">
        <v>98</v>
      </c>
      <c r="D17" s="39">
        <v>77</v>
      </c>
      <c r="E17" s="58">
        <v>166</v>
      </c>
      <c r="F17" s="29">
        <v>211</v>
      </c>
      <c r="G17" s="39">
        <v>212</v>
      </c>
      <c r="H17" s="29">
        <v>213</v>
      </c>
    </row>
    <row r="18" spans="1:8" s="21" customFormat="1" ht="12.75">
      <c r="A18" s="1" t="s">
        <v>150</v>
      </c>
      <c r="B18" s="39">
        <v>123</v>
      </c>
      <c r="C18" s="58">
        <v>68</v>
      </c>
      <c r="D18" s="39">
        <v>66</v>
      </c>
      <c r="E18" s="58">
        <v>127</v>
      </c>
      <c r="F18" s="29">
        <v>176</v>
      </c>
      <c r="G18" s="39">
        <v>169</v>
      </c>
      <c r="H18" s="29">
        <v>176</v>
      </c>
    </row>
    <row r="19" spans="1:8" s="21" customFormat="1" ht="12.75">
      <c r="A19" s="1" t="s">
        <v>151</v>
      </c>
      <c r="B19" s="39">
        <v>143</v>
      </c>
      <c r="C19" s="58">
        <v>58</v>
      </c>
      <c r="D19" s="39">
        <v>74</v>
      </c>
      <c r="E19" s="58">
        <v>134</v>
      </c>
      <c r="F19" s="29">
        <v>182</v>
      </c>
      <c r="G19" s="39">
        <v>179</v>
      </c>
      <c r="H19" s="29">
        <v>175</v>
      </c>
    </row>
    <row r="20" spans="1:8" s="21" customFormat="1" ht="12.75">
      <c r="A20" s="1" t="s">
        <v>152</v>
      </c>
      <c r="B20" s="39">
        <v>139</v>
      </c>
      <c r="C20" s="58">
        <v>148</v>
      </c>
      <c r="D20" s="39">
        <v>94</v>
      </c>
      <c r="E20" s="58">
        <v>209</v>
      </c>
      <c r="F20" s="29">
        <v>253</v>
      </c>
      <c r="G20" s="39">
        <v>262</v>
      </c>
      <c r="H20" s="29">
        <v>262</v>
      </c>
    </row>
    <row r="21" spans="1:8" s="21" customFormat="1" ht="12.75">
      <c r="A21" s="1" t="s">
        <v>153</v>
      </c>
      <c r="B21" s="39">
        <v>143</v>
      </c>
      <c r="C21" s="58">
        <v>109</v>
      </c>
      <c r="D21" s="39">
        <v>68</v>
      </c>
      <c r="E21" s="58">
        <v>191</v>
      </c>
      <c r="F21" s="29">
        <v>230</v>
      </c>
      <c r="G21" s="39">
        <v>225</v>
      </c>
      <c r="H21" s="29">
        <v>224</v>
      </c>
    </row>
    <row r="22" spans="1:8" s="21" customFormat="1" ht="12.75">
      <c r="A22" s="1" t="s">
        <v>154</v>
      </c>
      <c r="B22" s="39">
        <v>33</v>
      </c>
      <c r="C22" s="58">
        <v>9</v>
      </c>
      <c r="D22" s="39">
        <v>12</v>
      </c>
      <c r="E22" s="58">
        <v>37</v>
      </c>
      <c r="F22" s="29">
        <v>37</v>
      </c>
      <c r="G22" s="39">
        <v>36</v>
      </c>
      <c r="H22" s="29">
        <v>36</v>
      </c>
    </row>
    <row r="23" spans="1:8" s="21" customFormat="1" ht="12.75">
      <c r="A23" s="1" t="s">
        <v>155</v>
      </c>
      <c r="B23" s="101">
        <v>32</v>
      </c>
      <c r="C23" s="58">
        <v>14</v>
      </c>
      <c r="D23" s="101">
        <v>21</v>
      </c>
      <c r="E23" s="58">
        <v>22</v>
      </c>
      <c r="F23" s="29">
        <v>37</v>
      </c>
      <c r="G23" s="101">
        <v>40</v>
      </c>
      <c r="H23" s="107">
        <v>36</v>
      </c>
    </row>
    <row r="24" spans="1:8" ht="12.75">
      <c r="A24" s="9" t="s">
        <v>0</v>
      </c>
      <c r="B24" s="67">
        <f aca="true" t="shared" si="0" ref="B24:H24">SUM(B7:B23)</f>
        <v>1515</v>
      </c>
      <c r="C24" s="67">
        <f t="shared" si="0"/>
        <v>930</v>
      </c>
      <c r="D24" s="25">
        <f t="shared" si="0"/>
        <v>808</v>
      </c>
      <c r="E24" s="25">
        <f t="shared" si="0"/>
        <v>1736</v>
      </c>
      <c r="F24" s="25">
        <f t="shared" si="0"/>
        <v>2190</v>
      </c>
      <c r="G24" s="25">
        <f t="shared" si="0"/>
        <v>2180</v>
      </c>
      <c r="H24" s="25">
        <f t="shared" si="0"/>
        <v>2153</v>
      </c>
    </row>
  </sheetData>
  <sheetProtection selectLockedCells="1"/>
  <mergeCells count="6">
    <mergeCell ref="G1:H1"/>
    <mergeCell ref="B1:F1"/>
    <mergeCell ref="B2:F2"/>
    <mergeCell ref="D3:E3"/>
    <mergeCell ref="G2:H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pane xSplit="1" ySplit="6" topLeftCell="B16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F24" sqref="F24"/>
    </sheetView>
  </sheetViews>
  <sheetFormatPr defaultColWidth="9.140625" defaultRowHeight="12.75"/>
  <cols>
    <col min="1" max="1" width="17.28125" style="24" bestFit="1" customWidth="1"/>
    <col min="2" max="2" width="11.57421875" style="16" bestFit="1" customWidth="1"/>
    <col min="3" max="3" width="10.28125" style="16" bestFit="1" customWidth="1"/>
    <col min="4" max="4" width="10.28125" style="16" customWidth="1"/>
    <col min="5" max="6" width="9.8515625" style="16" customWidth="1"/>
    <col min="7" max="7" width="11.57421875" style="16" bestFit="1" customWidth="1"/>
    <col min="8" max="8" width="10.4218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6" ht="12.75">
      <c r="A1" s="31"/>
      <c r="B1" s="73" t="s">
        <v>34</v>
      </c>
      <c r="C1" s="119"/>
      <c r="D1" s="117"/>
      <c r="E1" s="118"/>
      <c r="F1" s="118"/>
    </row>
    <row r="2" spans="1:6" ht="12.75">
      <c r="A2" s="32"/>
      <c r="B2" s="70" t="s">
        <v>33</v>
      </c>
      <c r="C2" s="61" t="s">
        <v>31</v>
      </c>
      <c r="D2" s="122" t="s">
        <v>31</v>
      </c>
      <c r="E2" s="124"/>
      <c r="F2" s="61" t="s">
        <v>31</v>
      </c>
    </row>
    <row r="3" spans="1:6" ht="12.75">
      <c r="A3" s="32"/>
      <c r="B3" s="70" t="s">
        <v>20</v>
      </c>
      <c r="C3" s="8" t="s">
        <v>11</v>
      </c>
      <c r="D3" s="125" t="s">
        <v>35</v>
      </c>
      <c r="E3" s="127"/>
      <c r="F3" s="8" t="s">
        <v>36</v>
      </c>
    </row>
    <row r="4" spans="1:6" ht="12.75">
      <c r="A4" s="45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</row>
    <row r="5" spans="1:6" ht="87.75" customHeight="1" thickBot="1">
      <c r="A5" s="46" t="s">
        <v>16</v>
      </c>
      <c r="B5" s="4" t="s">
        <v>114</v>
      </c>
      <c r="C5" s="5" t="s">
        <v>78</v>
      </c>
      <c r="D5" s="5" t="s">
        <v>115</v>
      </c>
      <c r="E5" s="5" t="s">
        <v>116</v>
      </c>
      <c r="F5" s="4" t="s">
        <v>79</v>
      </c>
    </row>
    <row r="6" spans="1:6" ht="13.5" thickBot="1">
      <c r="A6" s="18"/>
      <c r="B6" s="56"/>
      <c r="C6" s="19"/>
      <c r="D6" s="19"/>
      <c r="E6" s="19"/>
      <c r="F6" s="20"/>
    </row>
    <row r="7" spans="1:6" ht="12.75">
      <c r="A7" s="1" t="s">
        <v>139</v>
      </c>
      <c r="B7" s="96">
        <v>13</v>
      </c>
      <c r="C7" s="26">
        <v>11</v>
      </c>
      <c r="D7" s="37">
        <v>7</v>
      </c>
      <c r="E7" s="57">
        <v>7</v>
      </c>
      <c r="F7" s="26">
        <v>11</v>
      </c>
    </row>
    <row r="8" spans="1:6" ht="12.75">
      <c r="A8" s="1" t="s">
        <v>140</v>
      </c>
      <c r="B8" s="97">
        <v>24</v>
      </c>
      <c r="C8" s="29">
        <v>23</v>
      </c>
      <c r="D8" s="39">
        <v>8</v>
      </c>
      <c r="E8" s="58">
        <v>17</v>
      </c>
      <c r="F8" s="29">
        <v>24</v>
      </c>
    </row>
    <row r="9" spans="1:6" ht="12.75">
      <c r="A9" s="1" t="s">
        <v>141</v>
      </c>
      <c r="B9" s="97">
        <v>199</v>
      </c>
      <c r="C9" s="29">
        <v>198</v>
      </c>
      <c r="D9" s="39">
        <v>127</v>
      </c>
      <c r="E9" s="58">
        <v>95</v>
      </c>
      <c r="F9" s="29">
        <v>215</v>
      </c>
    </row>
    <row r="10" spans="1:6" ht="12.75">
      <c r="A10" s="1" t="s">
        <v>142</v>
      </c>
      <c r="B10" s="97">
        <v>77</v>
      </c>
      <c r="C10" s="29">
        <v>76</v>
      </c>
      <c r="D10" s="39">
        <v>52</v>
      </c>
      <c r="E10" s="58">
        <v>37</v>
      </c>
      <c r="F10" s="29">
        <v>84</v>
      </c>
    </row>
    <row r="11" spans="1:6" ht="12.75">
      <c r="A11" s="1" t="s">
        <v>143</v>
      </c>
      <c r="B11" s="97">
        <v>61</v>
      </c>
      <c r="C11" s="29">
        <v>59</v>
      </c>
      <c r="D11" s="39">
        <v>41</v>
      </c>
      <c r="E11" s="58">
        <v>30</v>
      </c>
      <c r="F11" s="29">
        <v>68</v>
      </c>
    </row>
    <row r="12" spans="1:6" ht="12.75">
      <c r="A12" s="1" t="s">
        <v>144</v>
      </c>
      <c r="B12" s="97">
        <v>46</v>
      </c>
      <c r="C12" s="29">
        <v>49</v>
      </c>
      <c r="D12" s="39">
        <v>14</v>
      </c>
      <c r="E12" s="58">
        <v>35</v>
      </c>
      <c r="F12" s="29">
        <v>51</v>
      </c>
    </row>
    <row r="13" spans="1:6" ht="12.75">
      <c r="A13" s="1" t="s">
        <v>145</v>
      </c>
      <c r="B13" s="97">
        <v>109</v>
      </c>
      <c r="C13" s="29">
        <v>113</v>
      </c>
      <c r="D13" s="39">
        <v>66</v>
      </c>
      <c r="E13" s="58">
        <v>61</v>
      </c>
      <c r="F13" s="29">
        <v>117</v>
      </c>
    </row>
    <row r="14" spans="1:6" ht="12.75">
      <c r="A14" s="1" t="s">
        <v>146</v>
      </c>
      <c r="B14" s="97">
        <v>186</v>
      </c>
      <c r="C14" s="29">
        <v>193</v>
      </c>
      <c r="D14" s="39">
        <v>98</v>
      </c>
      <c r="E14" s="58">
        <v>125</v>
      </c>
      <c r="F14" s="29">
        <v>200</v>
      </c>
    </row>
    <row r="15" spans="1:6" ht="12.75">
      <c r="A15" s="1" t="s">
        <v>147</v>
      </c>
      <c r="B15" s="97">
        <v>179</v>
      </c>
      <c r="C15" s="29">
        <v>180</v>
      </c>
      <c r="D15" s="39">
        <v>106</v>
      </c>
      <c r="E15" s="58">
        <v>98</v>
      </c>
      <c r="F15" s="29">
        <v>193</v>
      </c>
    </row>
    <row r="16" spans="1:6" ht="12.75">
      <c r="A16" s="1" t="s">
        <v>148</v>
      </c>
      <c r="B16" s="97">
        <v>155</v>
      </c>
      <c r="C16" s="29">
        <v>162</v>
      </c>
      <c r="D16" s="39">
        <v>101</v>
      </c>
      <c r="E16" s="58">
        <v>90</v>
      </c>
      <c r="F16" s="29">
        <v>166</v>
      </c>
    </row>
    <row r="17" spans="1:6" ht="12.75">
      <c r="A17" s="1" t="s">
        <v>149</v>
      </c>
      <c r="B17" s="97">
        <v>222</v>
      </c>
      <c r="C17" s="29">
        <v>225</v>
      </c>
      <c r="D17" s="39">
        <v>125</v>
      </c>
      <c r="E17" s="58">
        <v>119</v>
      </c>
      <c r="F17" s="29">
        <v>227</v>
      </c>
    </row>
    <row r="18" spans="1:6" ht="12.75">
      <c r="A18" s="1" t="s">
        <v>150</v>
      </c>
      <c r="B18" s="97">
        <v>171</v>
      </c>
      <c r="C18" s="29">
        <v>172</v>
      </c>
      <c r="D18" s="39">
        <v>119</v>
      </c>
      <c r="E18" s="58">
        <v>84</v>
      </c>
      <c r="F18" s="29">
        <v>189</v>
      </c>
    </row>
    <row r="19" spans="1:6" ht="12.75">
      <c r="A19" s="1" t="s">
        <v>151</v>
      </c>
      <c r="B19" s="97">
        <v>179</v>
      </c>
      <c r="C19" s="29">
        <v>185</v>
      </c>
      <c r="D19" s="39">
        <v>102</v>
      </c>
      <c r="E19" s="58">
        <v>109</v>
      </c>
      <c r="F19" s="29">
        <v>204</v>
      </c>
    </row>
    <row r="20" spans="1:6" ht="12.75">
      <c r="A20" s="1" t="s">
        <v>152</v>
      </c>
      <c r="B20" s="97">
        <v>262</v>
      </c>
      <c r="C20" s="29">
        <v>261</v>
      </c>
      <c r="D20" s="39">
        <v>142</v>
      </c>
      <c r="E20" s="58">
        <v>148</v>
      </c>
      <c r="F20" s="29">
        <v>275</v>
      </c>
    </row>
    <row r="21" spans="1:6" ht="12.75">
      <c r="A21" s="1" t="s">
        <v>153</v>
      </c>
      <c r="B21" s="97">
        <v>236</v>
      </c>
      <c r="C21" s="29">
        <v>237</v>
      </c>
      <c r="D21" s="39">
        <v>141</v>
      </c>
      <c r="E21" s="58">
        <v>119</v>
      </c>
      <c r="F21" s="29">
        <v>242</v>
      </c>
    </row>
    <row r="22" spans="1:6" ht="12.75">
      <c r="A22" s="1" t="s">
        <v>154</v>
      </c>
      <c r="B22" s="97">
        <v>36</v>
      </c>
      <c r="C22" s="29">
        <v>36</v>
      </c>
      <c r="D22" s="39">
        <v>24</v>
      </c>
      <c r="E22" s="58">
        <v>22</v>
      </c>
      <c r="F22" s="29">
        <v>39</v>
      </c>
    </row>
    <row r="23" spans="1:6" ht="12.75">
      <c r="A23" s="1" t="s">
        <v>155</v>
      </c>
      <c r="B23" s="97">
        <v>33</v>
      </c>
      <c r="C23" s="29">
        <v>32</v>
      </c>
      <c r="D23" s="101">
        <v>8</v>
      </c>
      <c r="E23" s="108">
        <v>37</v>
      </c>
      <c r="F23" s="29">
        <v>45</v>
      </c>
    </row>
    <row r="24" spans="1:6" ht="12.75">
      <c r="A24" s="9" t="s">
        <v>0</v>
      </c>
      <c r="B24" s="25">
        <f>SUM(B7:B23)</f>
        <v>2188</v>
      </c>
      <c r="C24" s="25">
        <f>SUM(C7:C23)</f>
        <v>2212</v>
      </c>
      <c r="D24" s="25">
        <f>SUM(D7:D23)</f>
        <v>1281</v>
      </c>
      <c r="E24" s="25">
        <f>SUM(E7:E23)</f>
        <v>1233</v>
      </c>
      <c r="F24" s="25">
        <f>SUM(F7:F23)</f>
        <v>2350</v>
      </c>
    </row>
  </sheetData>
  <sheetProtection selectLockedCells="1"/>
  <mergeCells count="2">
    <mergeCell ref="D2:E2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1" ySplit="6" topLeftCell="B19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K24" sqref="K24"/>
    </sheetView>
  </sheetViews>
  <sheetFormatPr defaultColWidth="9.140625" defaultRowHeight="12.75"/>
  <cols>
    <col min="1" max="1" width="15.7109375" style="0" bestFit="1" customWidth="1"/>
    <col min="2" max="2" width="8.8515625" style="0" customWidth="1"/>
    <col min="3" max="3" width="9.28125" style="0" customWidth="1"/>
    <col min="4" max="4" width="11.00390625" style="0" customWidth="1"/>
    <col min="5" max="5" width="10.00390625" style="0" customWidth="1"/>
    <col min="6" max="6" width="10.140625" style="0" customWidth="1"/>
    <col min="7" max="7" width="11.00390625" style="0" customWidth="1"/>
    <col min="8" max="8" width="10.00390625" style="0" customWidth="1"/>
    <col min="9" max="9" width="13.7109375" style="0" bestFit="1" customWidth="1"/>
    <col min="10" max="10" width="11.421875" style="0" customWidth="1"/>
    <col min="11" max="11" width="10.421875" style="0" bestFit="1" customWidth="1"/>
  </cols>
  <sheetData>
    <row r="1" spans="1:11" ht="12.75">
      <c r="A1" s="90"/>
      <c r="B1" s="146" t="s">
        <v>47</v>
      </c>
      <c r="C1" s="147"/>
      <c r="D1" s="147"/>
      <c r="E1" s="147"/>
      <c r="F1" s="147"/>
      <c r="G1" s="147"/>
      <c r="H1" s="147"/>
      <c r="I1" s="147"/>
      <c r="J1" s="147"/>
      <c r="K1" s="148"/>
    </row>
    <row r="2" spans="1:11" ht="12.75">
      <c r="A2" s="66"/>
      <c r="B2" s="149" t="s">
        <v>68</v>
      </c>
      <c r="C2" s="150"/>
      <c r="D2" s="150"/>
      <c r="E2" s="150"/>
      <c r="F2" s="150"/>
      <c r="G2" s="150"/>
      <c r="H2" s="150"/>
      <c r="I2" s="150"/>
      <c r="J2" s="150"/>
      <c r="K2" s="151"/>
    </row>
    <row r="3" spans="1:11" ht="12.75">
      <c r="A3" s="34"/>
      <c r="B3" s="10" t="s">
        <v>27</v>
      </c>
      <c r="C3" s="10" t="s">
        <v>27</v>
      </c>
      <c r="D3" s="71" t="s">
        <v>27</v>
      </c>
      <c r="E3" s="10" t="s">
        <v>27</v>
      </c>
      <c r="F3" s="10" t="s">
        <v>27</v>
      </c>
      <c r="G3" s="10" t="s">
        <v>27</v>
      </c>
      <c r="H3" s="10" t="s">
        <v>27</v>
      </c>
      <c r="I3" s="10" t="s">
        <v>27</v>
      </c>
      <c r="J3" s="10" t="s">
        <v>27</v>
      </c>
      <c r="K3" s="10" t="s">
        <v>27</v>
      </c>
    </row>
    <row r="4" spans="1:11" ht="12.75">
      <c r="A4" s="35"/>
      <c r="B4" s="11" t="s">
        <v>59</v>
      </c>
      <c r="C4" s="11" t="s">
        <v>117</v>
      </c>
      <c r="D4" s="72" t="s">
        <v>119</v>
      </c>
      <c r="E4" s="11" t="s">
        <v>65</v>
      </c>
      <c r="F4" s="11" t="s">
        <v>63</v>
      </c>
      <c r="G4" s="11" t="s">
        <v>120</v>
      </c>
      <c r="H4" s="11" t="s">
        <v>122</v>
      </c>
      <c r="I4" s="11" t="s">
        <v>61</v>
      </c>
      <c r="J4" s="11" t="s">
        <v>124</v>
      </c>
      <c r="K4" s="11" t="s">
        <v>126</v>
      </c>
    </row>
    <row r="5" spans="1:11" s="93" customFormat="1" ht="87.75" customHeight="1" thickBot="1">
      <c r="A5" s="92" t="s">
        <v>16</v>
      </c>
      <c r="B5" s="7" t="s">
        <v>60</v>
      </c>
      <c r="C5" s="7" t="s">
        <v>118</v>
      </c>
      <c r="D5" s="7" t="s">
        <v>67</v>
      </c>
      <c r="E5" s="7" t="s">
        <v>157</v>
      </c>
      <c r="F5" s="7" t="s">
        <v>64</v>
      </c>
      <c r="G5" s="7" t="s">
        <v>121</v>
      </c>
      <c r="H5" s="7" t="s">
        <v>123</v>
      </c>
      <c r="I5" s="7" t="s">
        <v>62</v>
      </c>
      <c r="J5" s="7" t="s">
        <v>66</v>
      </c>
      <c r="K5" s="7" t="s">
        <v>125</v>
      </c>
    </row>
    <row r="6" spans="1:11" ht="13.5" thickBot="1">
      <c r="A6" s="18"/>
      <c r="B6" s="52"/>
      <c r="C6" s="48"/>
      <c r="D6" s="48"/>
      <c r="E6" s="52"/>
      <c r="F6" s="52"/>
      <c r="G6" s="52"/>
      <c r="H6" s="52"/>
      <c r="I6" s="52"/>
      <c r="J6" s="52"/>
      <c r="K6" s="53"/>
    </row>
    <row r="7" spans="1:11" ht="12.75">
      <c r="A7" s="1" t="s">
        <v>139</v>
      </c>
      <c r="B7" s="47">
        <v>14</v>
      </c>
      <c r="C7" s="26">
        <v>14</v>
      </c>
      <c r="D7" s="37">
        <v>14</v>
      </c>
      <c r="E7" s="26">
        <v>14</v>
      </c>
      <c r="F7" s="26">
        <v>14</v>
      </c>
      <c r="G7" s="26">
        <v>14</v>
      </c>
      <c r="H7" s="26">
        <v>14</v>
      </c>
      <c r="I7" s="26">
        <v>14</v>
      </c>
      <c r="J7" s="26">
        <v>14</v>
      </c>
      <c r="K7" s="26">
        <v>14</v>
      </c>
    </row>
    <row r="8" spans="1:11" ht="12.75">
      <c r="A8" s="1" t="s">
        <v>140</v>
      </c>
      <c r="B8" s="82">
        <v>25</v>
      </c>
      <c r="C8" s="29">
        <v>24</v>
      </c>
      <c r="D8" s="39">
        <v>25</v>
      </c>
      <c r="E8" s="29">
        <v>25</v>
      </c>
      <c r="F8" s="29">
        <v>24</v>
      </c>
      <c r="G8" s="29">
        <v>24</v>
      </c>
      <c r="H8" s="29">
        <v>25</v>
      </c>
      <c r="I8" s="29">
        <v>25</v>
      </c>
      <c r="J8" s="29">
        <v>26</v>
      </c>
      <c r="K8" s="29">
        <v>25</v>
      </c>
    </row>
    <row r="9" spans="1:11" ht="12.75">
      <c r="A9" s="1" t="s">
        <v>141</v>
      </c>
      <c r="B9" s="82">
        <v>225</v>
      </c>
      <c r="C9" s="29">
        <v>219</v>
      </c>
      <c r="D9" s="39">
        <v>211</v>
      </c>
      <c r="E9" s="29">
        <v>216</v>
      </c>
      <c r="F9" s="29">
        <v>218</v>
      </c>
      <c r="G9" s="29">
        <v>215</v>
      </c>
      <c r="H9" s="29">
        <v>220</v>
      </c>
      <c r="I9" s="29">
        <v>214</v>
      </c>
      <c r="J9" s="29">
        <v>217</v>
      </c>
      <c r="K9" s="29">
        <v>213</v>
      </c>
    </row>
    <row r="10" spans="1:11" ht="12.75">
      <c r="A10" s="1" t="s">
        <v>142</v>
      </c>
      <c r="B10" s="82">
        <v>80</v>
      </c>
      <c r="C10" s="29">
        <v>77</v>
      </c>
      <c r="D10" s="39">
        <v>78</v>
      </c>
      <c r="E10" s="29">
        <v>76</v>
      </c>
      <c r="F10" s="29">
        <v>77</v>
      </c>
      <c r="G10" s="29">
        <v>75</v>
      </c>
      <c r="H10" s="29">
        <v>78</v>
      </c>
      <c r="I10" s="29">
        <v>75</v>
      </c>
      <c r="J10" s="29">
        <v>76</v>
      </c>
      <c r="K10" s="29">
        <v>76</v>
      </c>
    </row>
    <row r="11" spans="1:11" ht="12.75">
      <c r="A11" s="1" t="s">
        <v>143</v>
      </c>
      <c r="B11" s="82">
        <v>66</v>
      </c>
      <c r="C11" s="29">
        <v>68</v>
      </c>
      <c r="D11" s="39">
        <v>66</v>
      </c>
      <c r="E11" s="29">
        <v>67</v>
      </c>
      <c r="F11" s="29">
        <v>66</v>
      </c>
      <c r="G11" s="29">
        <v>66</v>
      </c>
      <c r="H11" s="29">
        <v>66</v>
      </c>
      <c r="I11" s="29">
        <v>66</v>
      </c>
      <c r="J11" s="29">
        <v>69</v>
      </c>
      <c r="K11" s="29">
        <v>66</v>
      </c>
    </row>
    <row r="12" spans="1:11" ht="12.75">
      <c r="A12" s="1" t="s">
        <v>144</v>
      </c>
      <c r="B12" s="82">
        <v>60</v>
      </c>
      <c r="C12" s="29">
        <v>54</v>
      </c>
      <c r="D12" s="39">
        <v>53</v>
      </c>
      <c r="E12" s="29">
        <v>54</v>
      </c>
      <c r="F12" s="29">
        <v>55</v>
      </c>
      <c r="G12" s="29">
        <v>55</v>
      </c>
      <c r="H12" s="29">
        <v>53</v>
      </c>
      <c r="I12" s="29">
        <v>53</v>
      </c>
      <c r="J12" s="29">
        <v>55</v>
      </c>
      <c r="K12" s="29">
        <v>54</v>
      </c>
    </row>
    <row r="13" spans="1:11" ht="12.75">
      <c r="A13" s="1" t="s">
        <v>145</v>
      </c>
      <c r="B13" s="82">
        <v>121</v>
      </c>
      <c r="C13" s="29">
        <v>114</v>
      </c>
      <c r="D13" s="39">
        <v>114</v>
      </c>
      <c r="E13" s="29">
        <v>116</v>
      </c>
      <c r="F13" s="29">
        <v>120</v>
      </c>
      <c r="G13" s="29">
        <v>118</v>
      </c>
      <c r="H13" s="29">
        <v>120</v>
      </c>
      <c r="I13" s="29">
        <v>117</v>
      </c>
      <c r="J13" s="29">
        <v>120</v>
      </c>
      <c r="K13" s="29">
        <v>117</v>
      </c>
    </row>
    <row r="14" spans="1:11" ht="12.75">
      <c r="A14" s="1" t="s">
        <v>146</v>
      </c>
      <c r="B14" s="82">
        <v>208</v>
      </c>
      <c r="C14" s="29">
        <v>205</v>
      </c>
      <c r="D14" s="39">
        <v>207</v>
      </c>
      <c r="E14" s="29">
        <v>202</v>
      </c>
      <c r="F14" s="29">
        <v>200</v>
      </c>
      <c r="G14" s="29">
        <v>205</v>
      </c>
      <c r="H14" s="29">
        <v>201</v>
      </c>
      <c r="I14" s="29">
        <v>195</v>
      </c>
      <c r="J14" s="29">
        <v>206</v>
      </c>
      <c r="K14" s="29">
        <v>195</v>
      </c>
    </row>
    <row r="15" spans="1:11" ht="12.75">
      <c r="A15" s="1" t="s">
        <v>147</v>
      </c>
      <c r="B15" s="82">
        <v>188</v>
      </c>
      <c r="C15" s="29">
        <v>178</v>
      </c>
      <c r="D15" s="39">
        <v>178</v>
      </c>
      <c r="E15" s="29">
        <v>178</v>
      </c>
      <c r="F15" s="29">
        <v>178</v>
      </c>
      <c r="G15" s="29">
        <v>173</v>
      </c>
      <c r="H15" s="29">
        <v>177</v>
      </c>
      <c r="I15" s="29">
        <v>173</v>
      </c>
      <c r="J15" s="29">
        <v>176</v>
      </c>
      <c r="K15" s="29">
        <v>175</v>
      </c>
    </row>
    <row r="16" spans="1:11" ht="12.75">
      <c r="A16" s="1" t="s">
        <v>148</v>
      </c>
      <c r="B16" s="82">
        <v>177</v>
      </c>
      <c r="C16" s="29">
        <v>170</v>
      </c>
      <c r="D16" s="39">
        <v>169</v>
      </c>
      <c r="E16" s="29">
        <v>171</v>
      </c>
      <c r="F16" s="29">
        <v>171</v>
      </c>
      <c r="G16" s="29">
        <v>169</v>
      </c>
      <c r="H16" s="29">
        <v>171</v>
      </c>
      <c r="I16" s="29">
        <v>169</v>
      </c>
      <c r="J16" s="29">
        <v>177</v>
      </c>
      <c r="K16" s="29">
        <v>169</v>
      </c>
    </row>
    <row r="17" spans="1:11" ht="12.75">
      <c r="A17" s="1" t="s">
        <v>149</v>
      </c>
      <c r="B17" s="82">
        <v>247</v>
      </c>
      <c r="C17" s="29">
        <v>243</v>
      </c>
      <c r="D17" s="39">
        <v>248</v>
      </c>
      <c r="E17" s="29">
        <v>246</v>
      </c>
      <c r="F17" s="29">
        <v>240</v>
      </c>
      <c r="G17" s="29">
        <v>240</v>
      </c>
      <c r="H17" s="29">
        <v>242</v>
      </c>
      <c r="I17" s="29">
        <v>241</v>
      </c>
      <c r="J17" s="29">
        <v>240</v>
      </c>
      <c r="K17" s="29">
        <v>240</v>
      </c>
    </row>
    <row r="18" spans="1:11" ht="12.75">
      <c r="A18" s="1" t="s">
        <v>150</v>
      </c>
      <c r="B18" s="82">
        <v>193</v>
      </c>
      <c r="C18" s="29">
        <v>188</v>
      </c>
      <c r="D18" s="39">
        <v>189</v>
      </c>
      <c r="E18" s="29">
        <v>188</v>
      </c>
      <c r="F18" s="29">
        <v>189</v>
      </c>
      <c r="G18" s="29">
        <v>187</v>
      </c>
      <c r="H18" s="29">
        <v>191</v>
      </c>
      <c r="I18" s="29">
        <v>188</v>
      </c>
      <c r="J18" s="29">
        <v>187</v>
      </c>
      <c r="K18" s="29">
        <v>185</v>
      </c>
    </row>
    <row r="19" spans="1:11" ht="12.75">
      <c r="A19" s="1" t="s">
        <v>151</v>
      </c>
      <c r="B19" s="82">
        <v>232</v>
      </c>
      <c r="C19" s="29">
        <v>223</v>
      </c>
      <c r="D19" s="39">
        <v>225</v>
      </c>
      <c r="E19" s="29">
        <v>223</v>
      </c>
      <c r="F19" s="29">
        <v>222</v>
      </c>
      <c r="G19" s="29">
        <v>217</v>
      </c>
      <c r="H19" s="29">
        <v>221</v>
      </c>
      <c r="I19" s="29">
        <v>218</v>
      </c>
      <c r="J19" s="29">
        <v>224</v>
      </c>
      <c r="K19" s="29">
        <v>218</v>
      </c>
    </row>
    <row r="20" spans="1:11" ht="12.75">
      <c r="A20" s="1" t="s">
        <v>152</v>
      </c>
      <c r="B20" s="82">
        <v>295</v>
      </c>
      <c r="C20" s="29">
        <v>293</v>
      </c>
      <c r="D20" s="39">
        <v>292</v>
      </c>
      <c r="E20" s="29">
        <v>292</v>
      </c>
      <c r="F20" s="29">
        <v>296</v>
      </c>
      <c r="G20" s="29">
        <v>291</v>
      </c>
      <c r="H20" s="29">
        <v>294</v>
      </c>
      <c r="I20" s="29">
        <v>287</v>
      </c>
      <c r="J20" s="29">
        <v>290</v>
      </c>
      <c r="K20" s="29">
        <v>286</v>
      </c>
    </row>
    <row r="21" spans="1:11" ht="12.75">
      <c r="A21" s="1" t="s">
        <v>153</v>
      </c>
      <c r="B21" s="82">
        <v>252</v>
      </c>
      <c r="C21" s="29">
        <v>245</v>
      </c>
      <c r="D21" s="39">
        <v>239</v>
      </c>
      <c r="E21" s="29">
        <v>240</v>
      </c>
      <c r="F21" s="29">
        <v>242</v>
      </c>
      <c r="G21" s="29">
        <v>244</v>
      </c>
      <c r="H21" s="29">
        <v>239</v>
      </c>
      <c r="I21" s="29">
        <v>241</v>
      </c>
      <c r="J21" s="29">
        <v>241</v>
      </c>
      <c r="K21" s="29">
        <v>238</v>
      </c>
    </row>
    <row r="22" spans="1:11" ht="12.75">
      <c r="A22" s="1" t="s">
        <v>154</v>
      </c>
      <c r="B22" s="82">
        <v>39</v>
      </c>
      <c r="C22" s="29">
        <v>37</v>
      </c>
      <c r="D22" s="39">
        <v>36</v>
      </c>
      <c r="E22" s="29">
        <v>36</v>
      </c>
      <c r="F22" s="29">
        <v>36</v>
      </c>
      <c r="G22" s="29">
        <v>37</v>
      </c>
      <c r="H22" s="29">
        <v>38</v>
      </c>
      <c r="I22" s="29">
        <v>36</v>
      </c>
      <c r="J22" s="29">
        <v>37</v>
      </c>
      <c r="K22" s="29">
        <v>36</v>
      </c>
    </row>
    <row r="23" spans="1:11" ht="12.75">
      <c r="A23" s="1" t="s">
        <v>155</v>
      </c>
      <c r="B23" s="64">
        <v>35</v>
      </c>
      <c r="C23" s="62">
        <v>36</v>
      </c>
      <c r="D23" s="42">
        <v>39</v>
      </c>
      <c r="E23" s="62">
        <v>35</v>
      </c>
      <c r="F23" s="62">
        <v>34</v>
      </c>
      <c r="G23" s="62">
        <v>34</v>
      </c>
      <c r="H23" s="62">
        <v>33</v>
      </c>
      <c r="I23" s="62">
        <v>34</v>
      </c>
      <c r="J23" s="62">
        <v>41</v>
      </c>
      <c r="K23" s="62">
        <v>34</v>
      </c>
    </row>
    <row r="24" spans="1:11" ht="12.75">
      <c r="A24" s="9" t="s">
        <v>0</v>
      </c>
      <c r="B24" s="25">
        <f aca="true" t="shared" si="0" ref="B24:K24">SUM(B7:B23)</f>
        <v>2457</v>
      </c>
      <c r="C24" s="25">
        <f t="shared" si="0"/>
        <v>2388</v>
      </c>
      <c r="D24" s="25">
        <f t="shared" si="0"/>
        <v>2383</v>
      </c>
      <c r="E24" s="25">
        <f t="shared" si="0"/>
        <v>2379</v>
      </c>
      <c r="F24" s="25">
        <f t="shared" si="0"/>
        <v>2382</v>
      </c>
      <c r="G24" s="25">
        <f t="shared" si="0"/>
        <v>2364</v>
      </c>
      <c r="H24" s="25">
        <f t="shared" si="0"/>
        <v>2383</v>
      </c>
      <c r="I24" s="25">
        <f t="shared" si="0"/>
        <v>2346</v>
      </c>
      <c r="J24" s="25">
        <f t="shared" si="0"/>
        <v>2396</v>
      </c>
      <c r="K24" s="25">
        <f t="shared" si="0"/>
        <v>2341</v>
      </c>
    </row>
  </sheetData>
  <sheetProtection/>
  <mergeCells count="2">
    <mergeCell ref="B1:K1"/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6.421875" style="0" bestFit="1" customWidth="1"/>
    <col min="2" max="2" width="11.421875" style="0" bestFit="1" customWidth="1"/>
    <col min="3" max="3" width="17.57421875" style="0" bestFit="1" customWidth="1"/>
    <col min="4" max="4" width="10.00390625" style="0" customWidth="1"/>
  </cols>
  <sheetData>
    <row r="1" spans="1:4" ht="12.75">
      <c r="A1" s="143" t="s">
        <v>37</v>
      </c>
      <c r="B1" s="144"/>
      <c r="C1" s="144"/>
      <c r="D1" s="145"/>
    </row>
    <row r="2" spans="1:4" ht="26.25" thickBot="1">
      <c r="A2" s="77" t="s">
        <v>38</v>
      </c>
      <c r="B2" s="77" t="s">
        <v>39</v>
      </c>
      <c r="C2" s="80" t="s">
        <v>40</v>
      </c>
      <c r="D2" s="115" t="s">
        <v>41</v>
      </c>
    </row>
    <row r="3" spans="1:4" ht="13.5" thickBot="1">
      <c r="A3" s="18"/>
      <c r="B3" s="19"/>
      <c r="C3" s="19"/>
      <c r="D3" s="20"/>
    </row>
    <row r="4" spans="1:4" ht="12.75">
      <c r="A4" s="69"/>
      <c r="B4" s="51"/>
      <c r="C4" s="83"/>
      <c r="D4" s="84"/>
    </row>
    <row r="5" spans="1:4" ht="12.75">
      <c r="A5" s="69" t="s">
        <v>140</v>
      </c>
      <c r="B5" s="51" t="s">
        <v>44</v>
      </c>
      <c r="C5" s="83" t="s">
        <v>70</v>
      </c>
      <c r="D5" s="84">
        <v>23</v>
      </c>
    </row>
    <row r="6" spans="1:4" ht="12.75">
      <c r="A6" s="69"/>
      <c r="B6" s="51"/>
      <c r="C6" s="83"/>
      <c r="D6" s="84"/>
    </row>
    <row r="7" spans="1:4" ht="12.75">
      <c r="A7" s="69" t="s">
        <v>141</v>
      </c>
      <c r="B7" s="51" t="s">
        <v>44</v>
      </c>
      <c r="C7" s="83" t="s">
        <v>127</v>
      </c>
      <c r="D7" s="84">
        <v>200</v>
      </c>
    </row>
    <row r="8" spans="1:4" ht="12.75">
      <c r="A8" s="69"/>
      <c r="B8" s="51"/>
      <c r="C8" s="83"/>
      <c r="D8" s="84"/>
    </row>
    <row r="9" spans="1:4" ht="12.75">
      <c r="A9" s="69" t="s">
        <v>142</v>
      </c>
      <c r="B9" s="51" t="s">
        <v>44</v>
      </c>
      <c r="C9" s="83" t="s">
        <v>73</v>
      </c>
      <c r="D9" s="84">
        <v>76</v>
      </c>
    </row>
    <row r="10" spans="1:4" ht="12.75">
      <c r="A10" s="69"/>
      <c r="B10" s="51"/>
      <c r="C10" s="83"/>
      <c r="D10" s="84"/>
    </row>
    <row r="11" spans="1:4" ht="12.75">
      <c r="A11" s="69" t="s">
        <v>143</v>
      </c>
      <c r="B11" s="51" t="s">
        <v>44</v>
      </c>
      <c r="C11" s="83" t="s">
        <v>80</v>
      </c>
      <c r="D11" s="84">
        <v>59</v>
      </c>
    </row>
    <row r="12" spans="1:4" ht="12.75">
      <c r="A12" s="69"/>
      <c r="B12" s="51"/>
      <c r="C12" s="83"/>
      <c r="D12" s="84"/>
    </row>
    <row r="13" spans="1:4" ht="12.75">
      <c r="A13" s="69" t="s">
        <v>144</v>
      </c>
      <c r="B13" s="51" t="s">
        <v>71</v>
      </c>
      <c r="C13" s="83" t="s">
        <v>128</v>
      </c>
      <c r="D13" s="84">
        <v>15</v>
      </c>
    </row>
    <row r="14" spans="1:4" ht="12.75">
      <c r="A14" s="69"/>
      <c r="B14" s="51" t="s">
        <v>44</v>
      </c>
      <c r="C14" s="83" t="s">
        <v>129</v>
      </c>
      <c r="D14" s="84">
        <v>43</v>
      </c>
    </row>
    <row r="15" spans="1:4" ht="12.75">
      <c r="A15" s="69"/>
      <c r="B15" s="51"/>
      <c r="C15" s="83"/>
      <c r="D15" s="84"/>
    </row>
    <row r="16" spans="1:4" ht="12.75">
      <c r="A16" s="69" t="s">
        <v>145</v>
      </c>
      <c r="B16" s="51" t="s">
        <v>44</v>
      </c>
      <c r="C16" s="83" t="s">
        <v>130</v>
      </c>
      <c r="D16" s="84">
        <v>57</v>
      </c>
    </row>
    <row r="17" spans="1:4" ht="12.75">
      <c r="A17" s="69"/>
      <c r="B17" s="51" t="s">
        <v>44</v>
      </c>
      <c r="C17" s="83" t="s">
        <v>158</v>
      </c>
      <c r="D17" s="84">
        <v>64</v>
      </c>
    </row>
    <row r="18" spans="1:4" ht="12.75">
      <c r="A18" s="69"/>
      <c r="B18" s="51"/>
      <c r="C18" s="83"/>
      <c r="D18" s="84"/>
    </row>
    <row r="19" spans="1:4" ht="12.75">
      <c r="A19" s="69" t="s">
        <v>146</v>
      </c>
      <c r="B19" s="51" t="s">
        <v>44</v>
      </c>
      <c r="C19" s="83" t="s">
        <v>74</v>
      </c>
      <c r="D19" s="84">
        <v>176</v>
      </c>
    </row>
    <row r="20" spans="1:4" ht="12.75">
      <c r="A20" s="69"/>
      <c r="B20" s="51"/>
      <c r="C20" s="83"/>
      <c r="D20" s="84"/>
    </row>
    <row r="21" spans="1:4" ht="12.75">
      <c r="A21" s="69" t="s">
        <v>147</v>
      </c>
      <c r="B21" s="51" t="s">
        <v>71</v>
      </c>
      <c r="C21" s="83" t="s">
        <v>159</v>
      </c>
      <c r="D21" s="84">
        <v>26</v>
      </c>
    </row>
    <row r="22" spans="1:4" ht="12.75">
      <c r="A22" s="50"/>
      <c r="B22" s="51" t="s">
        <v>44</v>
      </c>
      <c r="C22" s="79" t="s">
        <v>131</v>
      </c>
      <c r="D22" s="85">
        <v>162</v>
      </c>
    </row>
    <row r="23" spans="1:4" ht="12.75">
      <c r="A23" s="68"/>
      <c r="B23" s="23"/>
      <c r="C23" s="79"/>
      <c r="D23" s="85"/>
    </row>
    <row r="24" spans="1:4" ht="12.75">
      <c r="A24" s="68" t="s">
        <v>148</v>
      </c>
      <c r="B24" s="23" t="s">
        <v>44</v>
      </c>
      <c r="C24" s="79" t="s">
        <v>75</v>
      </c>
      <c r="D24" s="85">
        <v>145</v>
      </c>
    </row>
    <row r="25" spans="1:4" ht="12.75">
      <c r="A25" s="69"/>
      <c r="B25" s="51"/>
      <c r="C25" s="83"/>
      <c r="D25" s="84"/>
    </row>
    <row r="26" spans="1:4" ht="12.75">
      <c r="A26" s="74" t="s">
        <v>149</v>
      </c>
      <c r="B26" s="75" t="s">
        <v>44</v>
      </c>
      <c r="C26" s="79" t="s">
        <v>132</v>
      </c>
      <c r="D26" s="85">
        <v>209</v>
      </c>
    </row>
    <row r="27" spans="1:4" ht="12.75">
      <c r="A27" s="74"/>
      <c r="B27" s="75"/>
      <c r="C27" s="79"/>
      <c r="D27" s="85"/>
    </row>
    <row r="28" spans="1:4" ht="12.75">
      <c r="A28" s="74" t="s">
        <v>150</v>
      </c>
      <c r="B28" s="75" t="s">
        <v>71</v>
      </c>
      <c r="C28" s="79" t="s">
        <v>133</v>
      </c>
      <c r="D28" s="85">
        <v>27</v>
      </c>
    </row>
    <row r="29" spans="1:4" ht="12.75">
      <c r="A29" s="74"/>
      <c r="B29" s="75" t="s">
        <v>71</v>
      </c>
      <c r="C29" s="79" t="s">
        <v>160</v>
      </c>
      <c r="D29" s="85">
        <v>14</v>
      </c>
    </row>
    <row r="30" spans="1:4" ht="12.75">
      <c r="A30" s="74"/>
      <c r="B30" s="75" t="s">
        <v>44</v>
      </c>
      <c r="C30" s="87" t="s">
        <v>76</v>
      </c>
      <c r="D30" s="88">
        <v>115</v>
      </c>
    </row>
    <row r="31" spans="1:4" ht="12.75">
      <c r="A31" s="74"/>
      <c r="B31" s="75" t="s">
        <v>44</v>
      </c>
      <c r="C31" s="87" t="s">
        <v>134</v>
      </c>
      <c r="D31" s="88">
        <v>66</v>
      </c>
    </row>
    <row r="32" spans="1:4" ht="12.75">
      <c r="A32" s="74"/>
      <c r="B32" s="75"/>
      <c r="C32" s="87"/>
      <c r="D32" s="88"/>
    </row>
    <row r="33" spans="1:4" ht="12.75">
      <c r="A33" s="74" t="s">
        <v>151</v>
      </c>
      <c r="B33" s="75" t="s">
        <v>71</v>
      </c>
      <c r="C33" s="87" t="s">
        <v>135</v>
      </c>
      <c r="D33" s="88">
        <v>50</v>
      </c>
    </row>
    <row r="34" spans="1:4" ht="12.75">
      <c r="A34" s="74"/>
      <c r="B34" s="75" t="s">
        <v>44</v>
      </c>
      <c r="C34" s="87" t="s">
        <v>136</v>
      </c>
      <c r="D34" s="88">
        <v>165</v>
      </c>
    </row>
    <row r="35" spans="1:4" ht="12.75">
      <c r="A35" s="74"/>
      <c r="B35" s="75"/>
      <c r="C35" s="87"/>
      <c r="D35" s="88"/>
    </row>
    <row r="36" spans="1:4" ht="12.75">
      <c r="A36" s="74" t="s">
        <v>152</v>
      </c>
      <c r="B36" s="75" t="s">
        <v>71</v>
      </c>
      <c r="C36" s="87" t="s">
        <v>137</v>
      </c>
      <c r="D36" s="88">
        <v>58</v>
      </c>
    </row>
    <row r="37" spans="1:4" ht="12.75">
      <c r="A37" s="74"/>
      <c r="B37" s="75" t="s">
        <v>44</v>
      </c>
      <c r="C37" s="87" t="s">
        <v>110</v>
      </c>
      <c r="D37" s="88">
        <v>242</v>
      </c>
    </row>
    <row r="38" spans="1:4" ht="12.75">
      <c r="A38" s="74"/>
      <c r="B38" s="75"/>
      <c r="C38" s="87"/>
      <c r="D38" s="88"/>
    </row>
    <row r="39" spans="1:4" ht="12.75">
      <c r="A39" s="74"/>
      <c r="B39" s="75"/>
      <c r="C39" s="87"/>
      <c r="D39" s="88"/>
    </row>
    <row r="40" spans="1:4" ht="12.75">
      <c r="A40" s="74" t="s">
        <v>153</v>
      </c>
      <c r="B40" s="75" t="s">
        <v>71</v>
      </c>
      <c r="C40" s="87" t="s">
        <v>138</v>
      </c>
      <c r="D40" s="88">
        <v>36</v>
      </c>
    </row>
    <row r="41" spans="1:4" ht="12.75">
      <c r="A41" s="74"/>
      <c r="B41" s="75" t="s">
        <v>44</v>
      </c>
      <c r="C41" s="87" t="s">
        <v>58</v>
      </c>
      <c r="D41" s="88">
        <v>218</v>
      </c>
    </row>
    <row r="42" spans="1:4" ht="12.75">
      <c r="A42" s="22"/>
      <c r="B42" s="23"/>
      <c r="C42" s="79"/>
      <c r="D42" s="85"/>
    </row>
    <row r="43" spans="1:4" ht="12.75">
      <c r="A43" s="74" t="s">
        <v>156</v>
      </c>
      <c r="B43" s="75" t="s">
        <v>44</v>
      </c>
      <c r="C43" s="87" t="s">
        <v>77</v>
      </c>
      <c r="D43" s="88">
        <v>37</v>
      </c>
    </row>
    <row r="44" spans="1:4" ht="12.75">
      <c r="A44" s="74"/>
      <c r="B44" s="75"/>
      <c r="C44" s="87"/>
      <c r="D44" s="88"/>
    </row>
    <row r="45" spans="1:4" ht="12.75">
      <c r="A45" s="89" t="s">
        <v>155</v>
      </c>
      <c r="B45" s="63" t="s">
        <v>44</v>
      </c>
      <c r="C45" s="81" t="s">
        <v>69</v>
      </c>
      <c r="D45" s="86">
        <v>33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2018-05-14T19:26:35Z</cp:lastPrinted>
  <dcterms:created xsi:type="dcterms:W3CDTF">1998-04-10T16:02:13Z</dcterms:created>
  <dcterms:modified xsi:type="dcterms:W3CDTF">2018-06-04T15:30:07Z</dcterms:modified>
  <cp:category/>
  <cp:version/>
  <cp:contentType/>
  <cp:contentStatus/>
</cp:coreProperties>
</file>